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95" windowHeight="10995"/>
  </bookViews>
  <sheets>
    <sheet name="Sheet1" sheetId="1" r:id="rId1"/>
    <sheet name="Sheet2" sheetId="2" state="hidden" r:id="rId2"/>
    <sheet name="Sheet3" sheetId="3" state="hidden" r:id="rId3"/>
    <sheet name="pcis-xjmfewamxr" sheetId="4" state="hidden" r:id="rId4"/>
    <sheet name="Sheet4" sheetId="5" state="hidden" r:id="rId5"/>
  </sheets>
  <definedNames>
    <definedName name="_xlnm._FilterDatabase" localSheetId="3" hidden="1">'pcis-xjmfewamxr'!$A$1:$K$210</definedName>
  </definedNames>
  <calcPr calcId="145621"/>
</workbook>
</file>

<file path=xl/calcChain.xml><?xml version="1.0" encoding="utf-8"?>
<calcChain xmlns="http://schemas.openxmlformats.org/spreadsheetml/2006/main">
  <c r="F16" i="1" l="1"/>
  <c r="F17" i="1"/>
  <c r="F18" i="1"/>
  <c r="F19" i="1"/>
  <c r="F8" i="1" l="1"/>
  <c r="F9" i="1"/>
  <c r="F10" i="1"/>
  <c r="F11" i="1"/>
  <c r="F12" i="1"/>
  <c r="F13" i="1"/>
  <c r="F14" i="1"/>
  <c r="F7" i="1"/>
  <c r="F29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8" i="1"/>
  <c r="F21" i="1"/>
  <c r="F22" i="1"/>
  <c r="F23" i="1"/>
  <c r="F24" i="1"/>
  <c r="B2" i="1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AG91" i="4"/>
  <c r="AF91" i="4"/>
  <c r="U91" i="4"/>
  <c r="N91" i="4"/>
  <c r="AG89" i="4" s="1"/>
  <c r="AG90" i="4"/>
  <c r="AF90" i="4"/>
  <c r="U90" i="4"/>
  <c r="N90" i="4"/>
  <c r="AH89" i="4"/>
  <c r="AF89" i="4"/>
  <c r="AE89" i="4"/>
  <c r="AD89" i="4"/>
  <c r="AC89" i="4"/>
  <c r="AB89" i="4"/>
  <c r="AA89" i="4"/>
  <c r="Z89" i="4"/>
  <c r="Y89" i="4"/>
  <c r="X89" i="4"/>
  <c r="W89" i="4"/>
  <c r="V89" i="4"/>
  <c r="U89" i="4"/>
  <c r="N89" i="4"/>
  <c r="N88" i="4"/>
  <c r="N87" i="4"/>
  <c r="N86" i="4"/>
  <c r="N85" i="4"/>
  <c r="N84" i="4"/>
  <c r="F44" i="1" l="1"/>
</calcChain>
</file>

<file path=xl/sharedStrings.xml><?xml version="1.0" encoding="utf-8"?>
<sst xmlns="http://schemas.openxmlformats.org/spreadsheetml/2006/main" count="903" uniqueCount="467">
  <si>
    <t>GP Practice</t>
  </si>
  <si>
    <t>G Code</t>
  </si>
  <si>
    <t>Friday</t>
  </si>
  <si>
    <t>Role</t>
  </si>
  <si>
    <t>Sessional Rate</t>
  </si>
  <si>
    <t>Number of sessions worked</t>
  </si>
  <si>
    <t>NI</t>
  </si>
  <si>
    <t>Pension</t>
  </si>
  <si>
    <t>Total</t>
  </si>
  <si>
    <t>GP Partner</t>
  </si>
  <si>
    <t>Maximum of 2 sessions per partner</t>
  </si>
  <si>
    <t>Sessional/locum GP</t>
  </si>
  <si>
    <t>Salaried GP</t>
  </si>
  <si>
    <t>Hourly Rate</t>
  </si>
  <si>
    <t>Number of hours worked</t>
  </si>
  <si>
    <t>Non-GP Staff</t>
  </si>
  <si>
    <t>I confirm that this is a true claim for services provided by the practice</t>
  </si>
  <si>
    <t>Date</t>
  </si>
  <si>
    <t>Signature of Practice Manager or Lead GP</t>
  </si>
  <si>
    <t>May Bank Holiday Claim Form</t>
  </si>
  <si>
    <t>PRACTICE CODE</t>
  </si>
  <si>
    <t>PRACTICE NAME</t>
  </si>
  <si>
    <t>QUARTER</t>
  </si>
  <si>
    <t>CCG CODE</t>
  </si>
  <si>
    <t>CCG NAME</t>
  </si>
  <si>
    <t>NORMALISED WEIGHTED LIST SIZE</t>
  </si>
  <si>
    <t>RAW PRACTICE LIST SIZE</t>
  </si>
  <si>
    <t>COUNT OF PATIENTS REGISTERED IN THE PAST 12 MONTHS</t>
  </si>
  <si>
    <t>PATIENT AVERAGE DISTANCE TO THE MAIN SURGERY</t>
  </si>
  <si>
    <t>PRACTICE COUNT OF PATIENTS IN RESIDENTIAL CARE</t>
  </si>
  <si>
    <t>POUNDS PER PATIENT VALUE</t>
  </si>
  <si>
    <t>G82002</t>
  </si>
  <si>
    <t>ST JAMES SURGERY</t>
  </si>
  <si>
    <t>10A</t>
  </si>
  <si>
    <t>NHS South Kent Coast CCG</t>
  </si>
  <si>
    <t>G82006</t>
  </si>
  <si>
    <t>DARTFORD EAST HEALTH CENTRE</t>
  </si>
  <si>
    <t>09J</t>
  </si>
  <si>
    <t>NHS Dartford, Gravesham And Swanley CCG</t>
  </si>
  <si>
    <t>G82007</t>
  </si>
  <si>
    <t>CHURCH LANE SURGERY</t>
  </si>
  <si>
    <t>G82013</t>
  </si>
  <si>
    <t>AMHERST MEDICAL PRACTICE</t>
  </si>
  <si>
    <t>99J</t>
  </si>
  <si>
    <t>NHS West Kent CCG</t>
  </si>
  <si>
    <t>G82014</t>
  </si>
  <si>
    <t>WOODLANDS FAMILY PRACTICE</t>
  </si>
  <si>
    <t>09W</t>
  </si>
  <si>
    <t>NHS Medway CCG</t>
  </si>
  <si>
    <t>G82015</t>
  </si>
  <si>
    <t>PENCESTER SURGERY</t>
  </si>
  <si>
    <t>G82016</t>
  </si>
  <si>
    <t>KINGSWOOD SURGERY</t>
  </si>
  <si>
    <t>G82017</t>
  </si>
  <si>
    <t>ALBION PLACE MEDICAL CENTRE</t>
  </si>
  <si>
    <t>G82018</t>
  </si>
  <si>
    <t>SUN LANE SURGERY</t>
  </si>
  <si>
    <t>G82019</t>
  </si>
  <si>
    <t>EDENBRIDGE MEDICAL</t>
  </si>
  <si>
    <t>G82020</t>
  </si>
  <si>
    <t>THE GRANGE MEDICAL PRACTICE</t>
  </si>
  <si>
    <t>10E</t>
  </si>
  <si>
    <t>NHS Thanet CCG</t>
  </si>
  <si>
    <t>G82021</t>
  </si>
  <si>
    <t>THE SHRUBBERY</t>
  </si>
  <si>
    <t>G82022</t>
  </si>
  <si>
    <t>GREGGS WOOD MEDICAL CENTRE</t>
  </si>
  <si>
    <t>G82023</t>
  </si>
  <si>
    <t>SHEERNESS HEALTH CENTRE</t>
  </si>
  <si>
    <t>10D</t>
  </si>
  <si>
    <t>NHS Swale CCG</t>
  </si>
  <si>
    <t>G82024</t>
  </si>
  <si>
    <t>GREENSANDS</t>
  </si>
  <si>
    <t>G82025</t>
  </si>
  <si>
    <t>CLANRICARDE MEDICAL CENTRE</t>
  </si>
  <si>
    <t>G82026</t>
  </si>
  <si>
    <t>GROVEHURST SURGERY</t>
  </si>
  <si>
    <t>G82027</t>
  </si>
  <si>
    <t>FAVERSHAM MEDICAL PRACTICE</t>
  </si>
  <si>
    <t>09E</t>
  </si>
  <si>
    <t>NHS Canterbury And Coastal CCG</t>
  </si>
  <si>
    <t>G82028</t>
  </si>
  <si>
    <t>THE CEDARS SURGERY</t>
  </si>
  <si>
    <t>G82031</t>
  </si>
  <si>
    <t>BOWER MOUNT MEDICAL PRACTICE</t>
  </si>
  <si>
    <t>G82032</t>
  </si>
  <si>
    <t>PELHAM MEDICAL PRACTICE</t>
  </si>
  <si>
    <t>G82035</t>
  </si>
  <si>
    <t>THE CHESTNUTS SURGERY</t>
  </si>
  <si>
    <t>G82036</t>
  </si>
  <si>
    <t>BALMORAL SURGERY</t>
  </si>
  <si>
    <t>G82037</t>
  </si>
  <si>
    <t>HILDENBOROUGH MEDICAL GROUP</t>
  </si>
  <si>
    <t>G82038</t>
  </si>
  <si>
    <t>ST RICHARDS ROAD SURGERY</t>
  </si>
  <si>
    <t>G82039</t>
  </si>
  <si>
    <t>NEWTON PLACE SURGERY</t>
  </si>
  <si>
    <t>G82041</t>
  </si>
  <si>
    <t>GROSVENOR &amp; ST JAMES MEDICAL CENTRE</t>
  </si>
  <si>
    <t>G82042</t>
  </si>
  <si>
    <t>TONBRIDGE MEDICAL GROUP</t>
  </si>
  <si>
    <t>G82044</t>
  </si>
  <si>
    <t>SPRINGHEAD HEALTH LTD</t>
  </si>
  <si>
    <t>G82046</t>
  </si>
  <si>
    <t>SUMMERHILL SURGERY</t>
  </si>
  <si>
    <t>G82048</t>
  </si>
  <si>
    <t>HORSMAN'S PLACE SURGERY</t>
  </si>
  <si>
    <t>G82049</t>
  </si>
  <si>
    <t>HOLLINGTON SURGERY</t>
  </si>
  <si>
    <t>09C</t>
  </si>
  <si>
    <t>NHS Ashford CCG</t>
  </si>
  <si>
    <t>G82050</t>
  </si>
  <si>
    <t>SYDENHAM HOUSE MEDICAL CENTRE</t>
  </si>
  <si>
    <t>G82051</t>
  </si>
  <si>
    <t>CITY WAY SURGERY</t>
  </si>
  <si>
    <t>G82052</t>
  </si>
  <si>
    <t>THE LIMES MEDICAL CENTRE</t>
  </si>
  <si>
    <t>G82053</t>
  </si>
  <si>
    <t>FRONT ROAD SURGERY</t>
  </si>
  <si>
    <t>G82055</t>
  </si>
  <si>
    <t>NORTH RIDGE MEDICAL PRACTICE</t>
  </si>
  <si>
    <t>G82056</t>
  </si>
  <si>
    <t>THE ORCHARD PRACTICE</t>
  </si>
  <si>
    <t>G82057</t>
  </si>
  <si>
    <t>ST GEORGE'S MEDICAL CENTRE</t>
  </si>
  <si>
    <t>G82058</t>
  </si>
  <si>
    <t>AYLESFORD MEDICAL CENTRE</t>
  </si>
  <si>
    <t>G82059</t>
  </si>
  <si>
    <t>WARDERS</t>
  </si>
  <si>
    <t>G82060</t>
  </si>
  <si>
    <t>NORTHGATE MEDICAL PRACTICE</t>
  </si>
  <si>
    <t>G82062</t>
  </si>
  <si>
    <t>PARROCK STREET</t>
  </si>
  <si>
    <t>G82063</t>
  </si>
  <si>
    <t>SANDWICH MEDICAL PRACTICE</t>
  </si>
  <si>
    <t>G82064</t>
  </si>
  <si>
    <t>DASHWOOD MEDICAL CENTRE</t>
  </si>
  <si>
    <t>G82066</t>
  </si>
  <si>
    <t>NORTHDOWN SURGERY</t>
  </si>
  <si>
    <t>G82067</t>
  </si>
  <si>
    <t>OLD ROAD WEST</t>
  </si>
  <si>
    <t>G82069</t>
  </si>
  <si>
    <t>THE WHITE HOUSE</t>
  </si>
  <si>
    <t>G82071</t>
  </si>
  <si>
    <t>WHITSTABLE MEDICAL PRACTICE</t>
  </si>
  <si>
    <t>G82072</t>
  </si>
  <si>
    <t>ORCHARD HOUSE SURGERY</t>
  </si>
  <si>
    <t>G82073</t>
  </si>
  <si>
    <t>MEOPHAM MEDICAL CENTRE</t>
  </si>
  <si>
    <t>G82074</t>
  </si>
  <si>
    <t>BEARSTED MEDICAL PRACTICE</t>
  </si>
  <si>
    <t>G82076</t>
  </si>
  <si>
    <t>THE MOTE MEDICAL PRACTICE</t>
  </si>
  <si>
    <t>G82077</t>
  </si>
  <si>
    <t>THE ELMS MEDICAL CENTRE</t>
  </si>
  <si>
    <t>G82079</t>
  </si>
  <si>
    <t>WESTGATE SURGERY</t>
  </si>
  <si>
    <t>G82080</t>
  </si>
  <si>
    <t>ASHFORD MEDICAL PARTNERSHIP</t>
  </si>
  <si>
    <t>G82082</t>
  </si>
  <si>
    <t>STURRY SURGERY</t>
  </si>
  <si>
    <t>G82083</t>
  </si>
  <si>
    <t>THORNHILLS MEDICAL PRACTICE</t>
  </si>
  <si>
    <t>G82085</t>
  </si>
  <si>
    <t>SNODLAND MEDICAL PRACTICE</t>
  </si>
  <si>
    <t>G82086</t>
  </si>
  <si>
    <t>THE NEW SURGERY</t>
  </si>
  <si>
    <t>G82087</t>
  </si>
  <si>
    <t>NEW HAYESBANK SURGERY</t>
  </si>
  <si>
    <t>G82088</t>
  </si>
  <si>
    <t>DEVON ROAD SURGERY</t>
  </si>
  <si>
    <t>G82089</t>
  </si>
  <si>
    <t>BREWER STREET SURGERY</t>
  </si>
  <si>
    <t>G82090</t>
  </si>
  <si>
    <t>THE HERON MEDICAL PRACTICE</t>
  </si>
  <si>
    <t>G82091</t>
  </si>
  <si>
    <t>GUILDHALL STREET SURGERY</t>
  </si>
  <si>
    <t>G82092</t>
  </si>
  <si>
    <t>WINTERTON SURGERY</t>
  </si>
  <si>
    <t>G82093</t>
  </si>
  <si>
    <t>LEN VALLEY PRACTICE</t>
  </si>
  <si>
    <t>G82094</t>
  </si>
  <si>
    <t>THE CHARING SURGERY</t>
  </si>
  <si>
    <t>G82095</t>
  </si>
  <si>
    <t>THE THORNDIKE CENTRE</t>
  </si>
  <si>
    <t>G82097</t>
  </si>
  <si>
    <t>JUBILEE MEDICAL GROUP</t>
  </si>
  <si>
    <t>G82098</t>
  </si>
  <si>
    <t>BLACKTHORN MEDICAL CENTRE</t>
  </si>
  <si>
    <t>G82099</t>
  </si>
  <si>
    <t>THE COLLEGE PRACTICE</t>
  </si>
  <si>
    <t>G82100</t>
  </si>
  <si>
    <t>HIGHPARKS MEDICAL PRACTICE</t>
  </si>
  <si>
    <t>G82103</t>
  </si>
  <si>
    <t>ABBEY COURT MEDICAL CENTRE</t>
  </si>
  <si>
    <t>G82105</t>
  </si>
  <si>
    <t>THE BETHESDA MEDICAL CENTRE</t>
  </si>
  <si>
    <t>G82106</t>
  </si>
  <si>
    <t>RIVERSIDE MEDICAL PRACTICE</t>
  </si>
  <si>
    <t>G82107</t>
  </si>
  <si>
    <t>MINSTER SURGERY</t>
  </si>
  <si>
    <t>G82108</t>
  </si>
  <si>
    <t>KING GEORGE ROAD</t>
  </si>
  <si>
    <t>G82109</t>
  </si>
  <si>
    <t>RAILSIDE SURGERY</t>
  </si>
  <si>
    <t>G82110</t>
  </si>
  <si>
    <t>TOWN MEDICAL CENTRE</t>
  </si>
  <si>
    <t>G82111</t>
  </si>
  <si>
    <t>CEDARS SURGERY-DEAL</t>
  </si>
  <si>
    <t>G82112</t>
  </si>
  <si>
    <t>HEADCORN SURGERY</t>
  </si>
  <si>
    <t>G82113</t>
  </si>
  <si>
    <t>STONECROSS AND WEST DRIVE SURGERY</t>
  </si>
  <si>
    <t>G82114</t>
  </si>
  <si>
    <t>IVY COURT SURGERY</t>
  </si>
  <si>
    <t>G82115</t>
  </si>
  <si>
    <t>NEW DOVER ROAD</t>
  </si>
  <si>
    <t>G82117</t>
  </si>
  <si>
    <t>THE HIGH STREET SURGERY</t>
  </si>
  <si>
    <t>G82118</t>
  </si>
  <si>
    <t>WOODLANDS HEALTH CENTRE</t>
  </si>
  <si>
    <t>gp</t>
  </si>
  <si>
    <t>raw</t>
  </si>
  <si>
    <t>normalised</t>
  </si>
  <si>
    <t>G82119</t>
  </si>
  <si>
    <t>THE PARK SURGERY</t>
  </si>
  <si>
    <t>G82120</t>
  </si>
  <si>
    <t>BOROUGH GREEN MEDICAL PRACTICE</t>
  </si>
  <si>
    <t>G82121</t>
  </si>
  <si>
    <t>SANDGATE SURGERY</t>
  </si>
  <si>
    <t>G82122</t>
  </si>
  <si>
    <t>SWANSCOMBE HEALTH</t>
  </si>
  <si>
    <t>G82123</t>
  </si>
  <si>
    <t>BALMORAL GARDENS</t>
  </si>
  <si>
    <t>G82125</t>
  </si>
  <si>
    <t>THE OTFORD MEDICAL CENTRE</t>
  </si>
  <si>
    <t>G82126</t>
  </si>
  <si>
    <t>EAST CLIFF PRACTICE</t>
  </si>
  <si>
    <t>G82128</t>
  </si>
  <si>
    <t>PETER STREET SURGERY</t>
  </si>
  <si>
    <t>G82129</t>
  </si>
  <si>
    <t>THE GLEBE FAMILY PRACTICE</t>
  </si>
  <si>
    <t>G82133</t>
  </si>
  <si>
    <t>ST MARYS MEDICAL CENTRE</t>
  </si>
  <si>
    <t>G82135</t>
  </si>
  <si>
    <t>WEST MALLING GROUP PRACTICE</t>
  </si>
  <si>
    <t>G82137</t>
  </si>
  <si>
    <t>ST ANDREWS MEDICAL CENTRE</t>
  </si>
  <si>
    <t>G82138</t>
  </si>
  <si>
    <t>ASH SURGERY</t>
  </si>
  <si>
    <t>G82139</t>
  </si>
  <si>
    <t>MAIDSTONE ROAD</t>
  </si>
  <si>
    <t>G82140</t>
  </si>
  <si>
    <t>UNIVERSITY MEDICAL CENTRE</t>
  </si>
  <si>
    <t>G82141</t>
  </si>
  <si>
    <t>YALDING SURGERY</t>
  </si>
  <si>
    <t>G82142</t>
  </si>
  <si>
    <t>WYE SURGERY</t>
  </si>
  <si>
    <t>G82143</t>
  </si>
  <si>
    <t>LOWFIELD MEDICAL CENTRE</t>
  </si>
  <si>
    <t>G82147</t>
  </si>
  <si>
    <t>OAK HALL SURGERY</t>
  </si>
  <si>
    <t>G82150</t>
  </si>
  <si>
    <t>NEWINGTON ROAD SURGERY</t>
  </si>
  <si>
    <t>G82152</t>
  </si>
  <si>
    <t>RUSTHALL MEDICAL CENTRE</t>
  </si>
  <si>
    <t>G82154</t>
  </si>
  <si>
    <t>THAMES AVENUE</t>
  </si>
  <si>
    <t>G82155</t>
  </si>
  <si>
    <t>WATERFIELD HOUSE SURGERY</t>
  </si>
  <si>
    <t>G82158</t>
  </si>
  <si>
    <t>HOWELL SURGERY</t>
  </si>
  <si>
    <t>G82160</t>
  </si>
  <si>
    <t>OAKLANDS HEALTH CENTRE</t>
  </si>
  <si>
    <t>G82161</t>
  </si>
  <si>
    <t>REACH HEALTHCARE</t>
  </si>
  <si>
    <t>G82162</t>
  </si>
  <si>
    <t>ORCHARD FAMILY PRACTICE</t>
  </si>
  <si>
    <t>G82164</t>
  </si>
  <si>
    <t>THE VINE MEDICAL CENTRE</t>
  </si>
  <si>
    <t>G82165</t>
  </si>
  <si>
    <t>HAWKINGE AND ELHAM</t>
  </si>
  <si>
    <t>G82170</t>
  </si>
  <si>
    <t>LAMBERHURST SURGERY</t>
  </si>
  <si>
    <t>G82180</t>
  </si>
  <si>
    <t>MAIDSTONE ROAD SURGERY</t>
  </si>
  <si>
    <t>G82184</t>
  </si>
  <si>
    <t>WALTHAM ROAD</t>
  </si>
  <si>
    <t>G82185</t>
  </si>
  <si>
    <t>REDWOOD PRACTICE</t>
  </si>
  <si>
    <t>G82186</t>
  </si>
  <si>
    <t>HAMSTREET SURGERY</t>
  </si>
  <si>
    <t>G82198</t>
  </si>
  <si>
    <t>GUN LANE</t>
  </si>
  <si>
    <t>G82200</t>
  </si>
  <si>
    <t>WATERINGBURY SURGERY</t>
  </si>
  <si>
    <t>G82203</t>
  </si>
  <si>
    <t>COURT VIEW SURGERY</t>
  </si>
  <si>
    <t>G82205</t>
  </si>
  <si>
    <t>ST JOHN'S MEDICAL PR</t>
  </si>
  <si>
    <t>G82206</t>
  </si>
  <si>
    <t>SUMMERHOUSE DRIVE</t>
  </si>
  <si>
    <t>G82211</t>
  </si>
  <si>
    <t>AYLESHAM PRACTICE</t>
  </si>
  <si>
    <t>G82212</t>
  </si>
  <si>
    <t>PILGRIMS WAY SURGERY</t>
  </si>
  <si>
    <t>G82215</t>
  </si>
  <si>
    <t>MARDEN MEDICAL CENTRE</t>
  </si>
  <si>
    <t>G82217</t>
  </si>
  <si>
    <t>CENTRAL SURGERY FOLKESTONE</t>
  </si>
  <si>
    <t>G82218</t>
  </si>
  <si>
    <t>BRAESIDE SURGERY</t>
  </si>
  <si>
    <t>G82219</t>
  </si>
  <si>
    <t>ST PETERS SURGERY</t>
  </si>
  <si>
    <t>G82221</t>
  </si>
  <si>
    <t>ELMDENE SURGERY</t>
  </si>
  <si>
    <t>G82224</t>
  </si>
  <si>
    <t>OLD PARSONAGE SURGERY</t>
  </si>
  <si>
    <t>G82225</t>
  </si>
  <si>
    <t>THE OAKS</t>
  </si>
  <si>
    <t>G82226</t>
  </si>
  <si>
    <t>WIGMORE MEDICAL CENTRE</t>
  </si>
  <si>
    <t>G82227</t>
  </si>
  <si>
    <t>LYDDEN SURGERY</t>
  </si>
  <si>
    <t>G82228</t>
  </si>
  <si>
    <t>CANTERBURY MEDICAL PRACTICE</t>
  </si>
  <si>
    <t>G82229</t>
  </si>
  <si>
    <t>SUTTON VALENCE GROUP PRACTICE</t>
  </si>
  <si>
    <t>G82231</t>
  </si>
  <si>
    <t>THE MEDICAL CENTRE</t>
  </si>
  <si>
    <t>G82232</t>
  </si>
  <si>
    <t>MANOR CLINIC</t>
  </si>
  <si>
    <t>G82233</t>
  </si>
  <si>
    <t>ST WERBURGH PRACTICE</t>
  </si>
  <si>
    <t>G82234</t>
  </si>
  <si>
    <t>PHOENIX MEDICAL PRACTICE</t>
  </si>
  <si>
    <t>G82235</t>
  </si>
  <si>
    <t>OLD SCHOOL SURGERY</t>
  </si>
  <si>
    <t>G82600</t>
  </si>
  <si>
    <t>EASTCOURT LANE SURGERY</t>
  </si>
  <si>
    <t>G82604</t>
  </si>
  <si>
    <t>THE MEDICAL CENTRE GROUP</t>
  </si>
  <si>
    <t>G82605</t>
  </si>
  <si>
    <t>THE CRANE SURGERY</t>
  </si>
  <si>
    <t>G82622</t>
  </si>
  <si>
    <t>RAILWAY STREET</t>
  </si>
  <si>
    <t>G82631</t>
  </si>
  <si>
    <t>BRYANT STREET</t>
  </si>
  <si>
    <t>G82634</t>
  </si>
  <si>
    <t>THE MEADS MEDICAL PRACTICE</t>
  </si>
  <si>
    <t>G82635</t>
  </si>
  <si>
    <t>PUMP LANE</t>
  </si>
  <si>
    <t>G82639</t>
  </si>
  <si>
    <t>MAPLE PRACTICE</t>
  </si>
  <si>
    <t>G82641</t>
  </si>
  <si>
    <t>THE SURGERY</t>
  </si>
  <si>
    <t>G82647</t>
  </si>
  <si>
    <t>TEMPLE HILL SURGERY</t>
  </si>
  <si>
    <t>G82648</t>
  </si>
  <si>
    <t>ROCHESTER RD GRAVESEND</t>
  </si>
  <si>
    <t>G82650</t>
  </si>
  <si>
    <t>MOCKETTS WOOD SURGERY</t>
  </si>
  <si>
    <t>G82652</t>
  </si>
  <si>
    <t>G82653</t>
  </si>
  <si>
    <t>CASTLE MEDICAL PRACTICE</t>
  </si>
  <si>
    <t>G82658</t>
  </si>
  <si>
    <t>SELLINDGE SURGERY</t>
  </si>
  <si>
    <t>G82665</t>
  </si>
  <si>
    <t>MARTELLO HEALTH CENTRE</t>
  </si>
  <si>
    <t>G82666</t>
  </si>
  <si>
    <t>BIRCHINGTON MEDICAL CENTRE</t>
  </si>
  <si>
    <t>G82671</t>
  </si>
  <si>
    <t>IWADE HEALTH CENTRE</t>
  </si>
  <si>
    <t>G82679</t>
  </si>
  <si>
    <t>APEX MEDICAL PRACTICE</t>
  </si>
  <si>
    <t>G82681</t>
  </si>
  <si>
    <t>MALLING HEALTH FOUR</t>
  </si>
  <si>
    <t>G82682</t>
  </si>
  <si>
    <t>THE 'OM' MEDICAL CENTRE</t>
  </si>
  <si>
    <t>G82684</t>
  </si>
  <si>
    <t>NEW LYMINGE SURGERY</t>
  </si>
  <si>
    <t>G82687</t>
  </si>
  <si>
    <t>G82690</t>
  </si>
  <si>
    <t>CHALK SURGERY</t>
  </si>
  <si>
    <t>G82691</t>
  </si>
  <si>
    <t>THE ORCHARD SURGERY</t>
  </si>
  <si>
    <t>G82693</t>
  </si>
  <si>
    <t>MEMORIAL MEDICAL CENTRE</t>
  </si>
  <si>
    <t>G82696</t>
  </si>
  <si>
    <t>MANOR ROAD DEAL</t>
  </si>
  <si>
    <t>G82697</t>
  </si>
  <si>
    <t>THE CHURCHILL CLINIC</t>
  </si>
  <si>
    <t>G82698</t>
  </si>
  <si>
    <t>THE SURGERY TEYNHAM</t>
  </si>
  <si>
    <t>G82700</t>
  </si>
  <si>
    <t>BUCKLAND MEDICAL CENTRE</t>
  </si>
  <si>
    <t>G82702</t>
  </si>
  <si>
    <t>MILTON REGIS SURGERY</t>
  </si>
  <si>
    <t>G82704</t>
  </si>
  <si>
    <t>CHURCH VIEW PRACTICE</t>
  </si>
  <si>
    <t>G82706</t>
  </si>
  <si>
    <t>BROMPTON MEDICAL CENTRE</t>
  </si>
  <si>
    <t>G82708</t>
  </si>
  <si>
    <t>MARLOWE PARK MEDICAL CENTRE</t>
  </si>
  <si>
    <t>G82711</t>
  </si>
  <si>
    <t>BORSTAL VILLAGE</t>
  </si>
  <si>
    <t>G82719</t>
  </si>
  <si>
    <t>MATRIX MEDICAL PRACTICE</t>
  </si>
  <si>
    <t>G82721</t>
  </si>
  <si>
    <t>PARKWOOD FAMILY PRACTICE</t>
  </si>
  <si>
    <t>G82722</t>
  </si>
  <si>
    <t>MAIN ROAD HEXTABLE</t>
  </si>
  <si>
    <t>G82729</t>
  </si>
  <si>
    <t>WHITE CLIFFS MEDICAL CENTRE</t>
  </si>
  <si>
    <t>G82730</t>
  </si>
  <si>
    <t>KINGSNORTH MEDICAL PRACTICE</t>
  </si>
  <si>
    <t>G82732</t>
  </si>
  <si>
    <t>WISH VALLEY SURGERY</t>
  </si>
  <si>
    <t>G82733</t>
  </si>
  <si>
    <t>ORCHARD END SURGERY</t>
  </si>
  <si>
    <t>G82737</t>
  </si>
  <si>
    <t>LONG CATLIS ROAD SURGERY</t>
  </si>
  <si>
    <t>G82741</t>
  </si>
  <si>
    <t>PRINCES PARK MEDICAL CENTRE</t>
  </si>
  <si>
    <t>G82744</t>
  </si>
  <si>
    <t>THE HALFWAY SURGERY</t>
  </si>
  <si>
    <t>G82753</t>
  </si>
  <si>
    <t>THE KINGS FAMILY PRACTICE</t>
  </si>
  <si>
    <t>G82754</t>
  </si>
  <si>
    <t>THE MEDICAL CENTRE HADLOW</t>
  </si>
  <si>
    <t>G82757</t>
  </si>
  <si>
    <t>LAKESIDE MEDICAL CENTRE</t>
  </si>
  <si>
    <t>G82760</t>
  </si>
  <si>
    <t>PARK FARM SURGERY</t>
  </si>
  <si>
    <t>G82762</t>
  </si>
  <si>
    <t>UPPER CANTERBURY STREET</t>
  </si>
  <si>
    <t>G82763</t>
  </si>
  <si>
    <t>NAPIER ROAD SURGERY</t>
  </si>
  <si>
    <t>G82768</t>
  </si>
  <si>
    <t>LONSDALE MEDICAL CENTRE</t>
  </si>
  <si>
    <t>G82775</t>
  </si>
  <si>
    <t>MALVERN ROAD SURGERY</t>
  </si>
  <si>
    <t>G82780</t>
  </si>
  <si>
    <t>GRAVESEND MEDICAL CENTRE</t>
  </si>
  <si>
    <t>G82790</t>
  </si>
  <si>
    <t>THE OLD SCHOOL SURGERY</t>
  </si>
  <si>
    <t>G82791</t>
  </si>
  <si>
    <t>HIGH STREET SURG SHEERNESS</t>
  </si>
  <si>
    <t>G82796</t>
  </si>
  <si>
    <t>BROADSTAIRS MEDICAL PRACTICE</t>
  </si>
  <si>
    <t>G82799</t>
  </si>
  <si>
    <t>SHEPPEY HEALTHY LIVING CENTRE</t>
  </si>
  <si>
    <t>G82802</t>
  </si>
  <si>
    <t>CANTERBURY HEALTH CENTRE</t>
  </si>
  <si>
    <t>G82808</t>
  </si>
  <si>
    <t>OAKFIELDS HEALTH CENTRE</t>
  </si>
  <si>
    <t>G82809</t>
  </si>
  <si>
    <t>DOWNS WAY MEDICAL PRACTICE</t>
  </si>
  <si>
    <t>G82820</t>
  </si>
  <si>
    <t>WAYFIELD ROAD</t>
  </si>
  <si>
    <t>G82888</t>
  </si>
  <si>
    <t>SOUTH PARK MEDICAL PRACTICE</t>
  </si>
  <si>
    <t>Y00449</t>
  </si>
  <si>
    <t>DMC ST MARYS ISLAND SURGERY</t>
  </si>
  <si>
    <t>Y02506</t>
  </si>
  <si>
    <t>DMC HEALTHCARE CENTRE</t>
  </si>
  <si>
    <t xml:space="preserve">Friday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</si>
</sst>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164" fontId="1" fillId="3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/>
    <xf numFmtId="3" fontId="5" fillId="0" borderId="0" xfId="0" applyNumberFormat="1" applyFont="1"/>
    <xf numFmtId="0" fontId="6" fillId="0" borderId="0" xfId="0" applyFont="1"/>
    <xf numFmtId="0" fontId="5" fillId="0" borderId="0" xfId="0" applyFont="1"/>
    <xf numFmtId="0" fontId="1" fillId="0" borderId="0" xfId="0" applyFont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0" xfId="0" applyBorder="1" applyProtection="1"/>
    <xf numFmtId="0" fontId="1" fillId="0" borderId="9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2" borderId="17" xfId="0" applyFill="1" applyBorder="1" applyAlignment="1" applyProtection="1">
      <alignment vertical="center"/>
      <protection locked="0"/>
    </xf>
    <xf numFmtId="0" fontId="1" fillId="0" borderId="2" xfId="0" applyFont="1" applyBorder="1" applyProtection="1"/>
    <xf numFmtId="164" fontId="1" fillId="0" borderId="2" xfId="0" applyNumberFormat="1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/>
    </xf>
    <xf numFmtId="0" fontId="1" fillId="0" borderId="22" xfId="0" applyFont="1" applyBorder="1" applyAlignment="1" applyProtection="1">
      <alignment vertical="center"/>
    </xf>
    <xf numFmtId="0" fontId="0" fillId="0" borderId="23" xfId="0" applyBorder="1" applyAlignment="1" applyProtection="1">
      <alignment horizontal="center" vertical="center"/>
    </xf>
    <xf numFmtId="0" fontId="0" fillId="0" borderId="23" xfId="0" applyBorder="1" applyProtection="1"/>
    <xf numFmtId="0" fontId="0" fillId="0" borderId="23" xfId="0" applyBorder="1"/>
    <xf numFmtId="0" fontId="0" fillId="0" borderId="25" xfId="0" applyBorder="1"/>
    <xf numFmtId="0" fontId="1" fillId="0" borderId="2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" fillId="5" borderId="19" xfId="0" applyFont="1" applyFill="1" applyBorder="1" applyAlignment="1" applyProtection="1">
      <alignment horizontal="center" vertical="center"/>
    </xf>
    <xf numFmtId="0" fontId="1" fillId="5" borderId="20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C8" sqref="C8"/>
    </sheetView>
  </sheetViews>
  <sheetFormatPr defaultRowHeight="14.25" x14ac:dyDescent="0.45"/>
  <cols>
    <col min="1" max="1" width="18.265625" bestFit="1" customWidth="1"/>
    <col min="2" max="2" width="11.265625" bestFit="1" customWidth="1"/>
    <col min="3" max="3" width="23.59765625" bestFit="1" customWidth="1"/>
    <col min="5" max="5" width="8.1328125" bestFit="1" customWidth="1"/>
    <col min="6" max="6" width="11.265625" bestFit="1" customWidth="1"/>
    <col min="7" max="7" width="23.59765625" bestFit="1" customWidth="1"/>
    <col min="10" max="10" width="16.3984375" customWidth="1"/>
    <col min="11" max="11" width="16.73046875" bestFit="1" customWidth="1"/>
  </cols>
  <sheetData>
    <row r="1" spans="1:11" ht="16.5" thickBot="1" x14ac:dyDescent="0.3">
      <c r="A1" s="53" t="s">
        <v>19</v>
      </c>
      <c r="B1" s="54"/>
      <c r="C1" s="54"/>
      <c r="D1" s="54"/>
      <c r="E1" s="54"/>
      <c r="F1" s="54"/>
      <c r="G1" s="31"/>
      <c r="H1" s="16"/>
      <c r="I1" s="16"/>
      <c r="J1" s="16"/>
      <c r="K1" s="18"/>
    </row>
    <row r="2" spans="1:11" ht="15.75" thickBot="1" x14ac:dyDescent="0.3">
      <c r="A2" s="37" t="s">
        <v>0</v>
      </c>
      <c r="B2" s="55" t="e">
        <f>VLOOKUP(B3,'pcis-xjmfewamxr'!A2:B210,2,0)</f>
        <v>#N/A</v>
      </c>
      <c r="C2" s="56"/>
      <c r="D2" s="56"/>
      <c r="E2" s="56"/>
      <c r="F2" s="57"/>
      <c r="G2" s="21"/>
      <c r="H2" s="2"/>
      <c r="I2" s="2"/>
      <c r="J2" s="10"/>
      <c r="K2" s="10"/>
    </row>
    <row r="3" spans="1:11" ht="15.75" thickBot="1" x14ac:dyDescent="0.3">
      <c r="A3" s="36" t="s">
        <v>1</v>
      </c>
      <c r="B3" s="58"/>
      <c r="C3" s="59"/>
      <c r="D3" s="59"/>
      <c r="E3" s="59"/>
      <c r="F3" s="60"/>
      <c r="G3" s="21"/>
      <c r="H3" s="2"/>
      <c r="I3" s="2"/>
      <c r="J3" s="10"/>
      <c r="K3" s="10"/>
    </row>
    <row r="4" spans="1:11" ht="15" x14ac:dyDescent="0.25">
      <c r="A4" s="23"/>
      <c r="B4" s="20"/>
      <c r="C4" s="20"/>
      <c r="D4" s="20"/>
      <c r="E4" s="20"/>
      <c r="F4" s="20"/>
      <c r="G4" s="32"/>
      <c r="H4" s="2"/>
      <c r="I4" s="2"/>
      <c r="J4" s="10"/>
      <c r="K4" s="10"/>
    </row>
    <row r="5" spans="1:11" ht="15" x14ac:dyDescent="0.25">
      <c r="A5" s="22"/>
      <c r="B5" s="48" t="s">
        <v>466</v>
      </c>
      <c r="C5" s="49"/>
      <c r="D5" s="49"/>
      <c r="E5" s="52"/>
      <c r="F5" s="27"/>
      <c r="G5" s="33"/>
    </row>
    <row r="6" spans="1:11" ht="30" x14ac:dyDescent="0.25">
      <c r="A6" s="22" t="s">
        <v>3</v>
      </c>
      <c r="B6" s="4" t="s">
        <v>4</v>
      </c>
      <c r="C6" s="4" t="s">
        <v>5</v>
      </c>
      <c r="D6" s="1" t="s">
        <v>6</v>
      </c>
      <c r="E6" s="1" t="s">
        <v>7</v>
      </c>
      <c r="F6" s="38" t="s">
        <v>8</v>
      </c>
      <c r="G6" s="33"/>
    </row>
    <row r="7" spans="1:11" x14ac:dyDescent="0.45">
      <c r="A7" s="40" t="s">
        <v>9</v>
      </c>
      <c r="B7" s="3">
        <v>289</v>
      </c>
      <c r="C7" s="9">
        <v>0</v>
      </c>
      <c r="D7" s="39"/>
      <c r="E7" s="8">
        <v>0</v>
      </c>
      <c r="F7" s="28">
        <f>SUM(E7+(C7*B7))</f>
        <v>0</v>
      </c>
      <c r="G7" s="41" t="s">
        <v>10</v>
      </c>
    </row>
    <row r="8" spans="1:11" x14ac:dyDescent="0.45">
      <c r="A8" s="40" t="s">
        <v>9</v>
      </c>
      <c r="B8" s="3">
        <v>289</v>
      </c>
      <c r="C8" s="9">
        <v>0</v>
      </c>
      <c r="D8" s="39"/>
      <c r="E8" s="8">
        <v>0</v>
      </c>
      <c r="F8" s="28">
        <f t="shared" ref="F8:F14" si="0">SUM(E8+(C8*B8))</f>
        <v>0</v>
      </c>
      <c r="G8" s="41"/>
    </row>
    <row r="9" spans="1:11" x14ac:dyDescent="0.45">
      <c r="A9" s="40" t="s">
        <v>9</v>
      </c>
      <c r="B9" s="3">
        <v>289</v>
      </c>
      <c r="C9" s="9">
        <v>0</v>
      </c>
      <c r="D9" s="39"/>
      <c r="E9" s="8">
        <v>0</v>
      </c>
      <c r="F9" s="28">
        <f t="shared" si="0"/>
        <v>0</v>
      </c>
      <c r="G9" s="41"/>
    </row>
    <row r="10" spans="1:11" x14ac:dyDescent="0.45">
      <c r="A10" s="40" t="s">
        <v>9</v>
      </c>
      <c r="B10" s="3">
        <v>289</v>
      </c>
      <c r="C10" s="9">
        <v>0</v>
      </c>
      <c r="D10" s="39"/>
      <c r="E10" s="8">
        <v>0</v>
      </c>
      <c r="F10" s="28">
        <f t="shared" si="0"/>
        <v>0</v>
      </c>
      <c r="G10" s="41"/>
    </row>
    <row r="11" spans="1:11" x14ac:dyDescent="0.45">
      <c r="A11" s="40" t="s">
        <v>9</v>
      </c>
      <c r="B11" s="3">
        <v>289</v>
      </c>
      <c r="C11" s="9">
        <v>0</v>
      </c>
      <c r="D11" s="39"/>
      <c r="E11" s="8">
        <v>0</v>
      </c>
      <c r="F11" s="28">
        <f t="shared" si="0"/>
        <v>0</v>
      </c>
      <c r="G11" s="41"/>
    </row>
    <row r="12" spans="1:11" x14ac:dyDescent="0.45">
      <c r="A12" s="40" t="s">
        <v>9</v>
      </c>
      <c r="B12" s="3">
        <v>289</v>
      </c>
      <c r="C12" s="9">
        <v>0</v>
      </c>
      <c r="D12" s="39"/>
      <c r="E12" s="8">
        <v>0</v>
      </c>
      <c r="F12" s="28">
        <f t="shared" si="0"/>
        <v>0</v>
      </c>
      <c r="G12" s="41"/>
    </row>
    <row r="13" spans="1:11" x14ac:dyDescent="0.45">
      <c r="A13" s="40" t="s">
        <v>9</v>
      </c>
      <c r="B13" s="3">
        <v>289</v>
      </c>
      <c r="C13" s="9">
        <v>0</v>
      </c>
      <c r="D13" s="39"/>
      <c r="E13" s="8">
        <v>0</v>
      </c>
      <c r="F13" s="28">
        <f t="shared" si="0"/>
        <v>0</v>
      </c>
      <c r="G13" s="41"/>
    </row>
    <row r="14" spans="1:11" x14ac:dyDescent="0.45">
      <c r="A14" s="40" t="s">
        <v>9</v>
      </c>
      <c r="B14" s="3">
        <v>289</v>
      </c>
      <c r="C14" s="9">
        <v>0</v>
      </c>
      <c r="D14" s="39"/>
      <c r="E14" s="8">
        <v>0</v>
      </c>
      <c r="F14" s="28">
        <f t="shared" si="0"/>
        <v>0</v>
      </c>
      <c r="G14" s="41"/>
    </row>
    <row r="15" spans="1:11" ht="15" x14ac:dyDescent="0.25">
      <c r="A15" s="24"/>
      <c r="B15" s="20"/>
      <c r="C15" s="20"/>
      <c r="D15" s="20"/>
      <c r="E15" s="20"/>
      <c r="F15" s="28"/>
      <c r="G15" s="33"/>
    </row>
    <row r="16" spans="1:11" ht="15" x14ac:dyDescent="0.25">
      <c r="A16" s="40" t="s">
        <v>11</v>
      </c>
      <c r="B16" s="3">
        <v>250</v>
      </c>
      <c r="C16" s="9">
        <v>0</v>
      </c>
      <c r="D16" s="5">
        <v>0</v>
      </c>
      <c r="E16" s="5">
        <v>0</v>
      </c>
      <c r="F16" s="28">
        <f t="shared" ref="F16:F19" si="1">SUM(E16+D16+(C16*B16))</f>
        <v>0</v>
      </c>
      <c r="G16" s="33"/>
    </row>
    <row r="17" spans="1:7" ht="15" x14ac:dyDescent="0.25">
      <c r="A17" s="40" t="s">
        <v>11</v>
      </c>
      <c r="B17" s="3">
        <v>250</v>
      </c>
      <c r="C17" s="9">
        <v>0</v>
      </c>
      <c r="D17" s="5">
        <v>0</v>
      </c>
      <c r="E17" s="5">
        <v>0</v>
      </c>
      <c r="F17" s="28">
        <f t="shared" si="1"/>
        <v>0</v>
      </c>
      <c r="G17" s="33"/>
    </row>
    <row r="18" spans="1:7" ht="15" x14ac:dyDescent="0.25">
      <c r="A18" s="40" t="s">
        <v>11</v>
      </c>
      <c r="B18" s="3">
        <v>250</v>
      </c>
      <c r="C18" s="9">
        <v>0</v>
      </c>
      <c r="D18" s="5">
        <v>0</v>
      </c>
      <c r="E18" s="5">
        <v>0</v>
      </c>
      <c r="F18" s="28">
        <f t="shared" si="1"/>
        <v>0</v>
      </c>
      <c r="G18" s="33"/>
    </row>
    <row r="19" spans="1:7" ht="15" x14ac:dyDescent="0.25">
      <c r="A19" s="40" t="s">
        <v>11</v>
      </c>
      <c r="B19" s="3">
        <v>250</v>
      </c>
      <c r="C19" s="9">
        <v>0</v>
      </c>
      <c r="D19" s="5">
        <v>0</v>
      </c>
      <c r="E19" s="5">
        <v>0</v>
      </c>
      <c r="F19" s="28">
        <f t="shared" si="1"/>
        <v>0</v>
      </c>
      <c r="G19" s="33"/>
    </row>
    <row r="20" spans="1:7" ht="15" x14ac:dyDescent="0.25">
      <c r="A20" s="24"/>
      <c r="B20" s="20"/>
      <c r="C20" s="20"/>
      <c r="D20" s="20"/>
      <c r="E20" s="20"/>
      <c r="F20" s="28"/>
      <c r="G20" s="33"/>
    </row>
    <row r="21" spans="1:7" ht="15" x14ac:dyDescent="0.25">
      <c r="A21" s="40" t="s">
        <v>12</v>
      </c>
      <c r="B21" s="5">
        <v>0</v>
      </c>
      <c r="C21" s="9">
        <v>0</v>
      </c>
      <c r="D21" s="5">
        <v>0</v>
      </c>
      <c r="E21" s="5">
        <v>0</v>
      </c>
      <c r="F21" s="28">
        <f t="shared" ref="F21:F24" si="2">SUM(E21+D21+(C21*B21))</f>
        <v>0</v>
      </c>
      <c r="G21" s="33"/>
    </row>
    <row r="22" spans="1:7" ht="15" x14ac:dyDescent="0.25">
      <c r="A22" s="40" t="s">
        <v>12</v>
      </c>
      <c r="B22" s="5">
        <v>0</v>
      </c>
      <c r="C22" s="9">
        <v>0</v>
      </c>
      <c r="D22" s="5">
        <v>0</v>
      </c>
      <c r="E22" s="5">
        <v>0</v>
      </c>
      <c r="F22" s="28">
        <f t="shared" si="2"/>
        <v>0</v>
      </c>
      <c r="G22" s="33"/>
    </row>
    <row r="23" spans="1:7" ht="15" x14ac:dyDescent="0.25">
      <c r="A23" s="40" t="s">
        <v>12</v>
      </c>
      <c r="B23" s="5">
        <v>0</v>
      </c>
      <c r="C23" s="9">
        <v>0</v>
      </c>
      <c r="D23" s="5">
        <v>0</v>
      </c>
      <c r="E23" s="5">
        <v>0</v>
      </c>
      <c r="F23" s="28">
        <f t="shared" si="2"/>
        <v>0</v>
      </c>
      <c r="G23" s="33"/>
    </row>
    <row r="24" spans="1:7" ht="15" x14ac:dyDescent="0.25">
      <c r="A24" s="40" t="s">
        <v>12</v>
      </c>
      <c r="B24" s="5">
        <v>0</v>
      </c>
      <c r="C24" s="9">
        <v>0</v>
      </c>
      <c r="D24" s="5">
        <v>0</v>
      </c>
      <c r="E24" s="5">
        <v>0</v>
      </c>
      <c r="F24" s="28">
        <f t="shared" si="2"/>
        <v>0</v>
      </c>
      <c r="G24" s="33"/>
    </row>
    <row r="25" spans="1:7" ht="15" x14ac:dyDescent="0.25">
      <c r="A25" s="24"/>
      <c r="B25" s="6"/>
      <c r="C25" s="7"/>
      <c r="D25" s="6"/>
      <c r="E25" s="6"/>
      <c r="F25" s="11"/>
      <c r="G25" s="33"/>
    </row>
    <row r="26" spans="1:7" ht="15" x14ac:dyDescent="0.25">
      <c r="A26" s="25"/>
      <c r="B26" s="61" t="s">
        <v>2</v>
      </c>
      <c r="C26" s="61"/>
      <c r="D26" s="61"/>
      <c r="E26" s="61"/>
      <c r="F26" s="29"/>
      <c r="G26" s="33"/>
    </row>
    <row r="27" spans="1:7" ht="15" x14ac:dyDescent="0.25">
      <c r="A27" s="22" t="s">
        <v>3</v>
      </c>
      <c r="B27" s="1" t="s">
        <v>13</v>
      </c>
      <c r="C27" s="1" t="s">
        <v>14</v>
      </c>
      <c r="D27" s="1" t="s">
        <v>6</v>
      </c>
      <c r="E27" s="1" t="s">
        <v>7</v>
      </c>
      <c r="F27" s="38" t="s">
        <v>8</v>
      </c>
      <c r="G27" s="33"/>
    </row>
    <row r="28" spans="1:7" ht="15" x14ac:dyDescent="0.25">
      <c r="A28" s="40" t="s">
        <v>15</v>
      </c>
      <c r="B28" s="5">
        <v>0</v>
      </c>
      <c r="C28" s="9">
        <v>0</v>
      </c>
      <c r="D28" s="5">
        <v>0</v>
      </c>
      <c r="E28" s="5">
        <v>0</v>
      </c>
      <c r="F28" s="28">
        <f t="shared" ref="F28:F42" si="3">SUM(E28+D28+(C28*B28))</f>
        <v>0</v>
      </c>
      <c r="G28" s="33"/>
    </row>
    <row r="29" spans="1:7" ht="15" x14ac:dyDescent="0.25">
      <c r="A29" s="40" t="s">
        <v>15</v>
      </c>
      <c r="B29" s="5">
        <v>0</v>
      </c>
      <c r="C29" s="9">
        <v>0</v>
      </c>
      <c r="D29" s="5">
        <v>0</v>
      </c>
      <c r="E29" s="5">
        <v>0</v>
      </c>
      <c r="F29" s="28">
        <f t="shared" si="3"/>
        <v>0</v>
      </c>
      <c r="G29" s="33"/>
    </row>
    <row r="30" spans="1:7" ht="15" x14ac:dyDescent="0.25">
      <c r="A30" s="40" t="s">
        <v>15</v>
      </c>
      <c r="B30" s="5">
        <v>0</v>
      </c>
      <c r="C30" s="9">
        <v>0</v>
      </c>
      <c r="D30" s="5">
        <v>0</v>
      </c>
      <c r="E30" s="5">
        <v>0</v>
      </c>
      <c r="F30" s="28">
        <f t="shared" si="3"/>
        <v>0</v>
      </c>
      <c r="G30" s="33"/>
    </row>
    <row r="31" spans="1:7" ht="15" x14ac:dyDescent="0.25">
      <c r="A31" s="40" t="s">
        <v>15</v>
      </c>
      <c r="B31" s="5">
        <v>0</v>
      </c>
      <c r="C31" s="9">
        <v>0</v>
      </c>
      <c r="D31" s="5">
        <v>0</v>
      </c>
      <c r="E31" s="5">
        <v>0</v>
      </c>
      <c r="F31" s="28">
        <f t="shared" si="3"/>
        <v>0</v>
      </c>
      <c r="G31" s="33"/>
    </row>
    <row r="32" spans="1:7" ht="15" x14ac:dyDescent="0.25">
      <c r="A32" s="40" t="s">
        <v>15</v>
      </c>
      <c r="B32" s="5">
        <v>0</v>
      </c>
      <c r="C32" s="9">
        <v>0</v>
      </c>
      <c r="D32" s="5">
        <v>0</v>
      </c>
      <c r="E32" s="5">
        <v>0</v>
      </c>
      <c r="F32" s="28">
        <f t="shared" si="3"/>
        <v>0</v>
      </c>
      <c r="G32" s="33"/>
    </row>
    <row r="33" spans="1:11" x14ac:dyDescent="0.45">
      <c r="A33" s="40" t="s">
        <v>15</v>
      </c>
      <c r="B33" s="5">
        <v>0</v>
      </c>
      <c r="C33" s="9">
        <v>0</v>
      </c>
      <c r="D33" s="5">
        <v>0</v>
      </c>
      <c r="E33" s="5">
        <v>0</v>
      </c>
      <c r="F33" s="28">
        <f t="shared" si="3"/>
        <v>0</v>
      </c>
      <c r="G33" s="33"/>
    </row>
    <row r="34" spans="1:11" x14ac:dyDescent="0.45">
      <c r="A34" s="40" t="s">
        <v>15</v>
      </c>
      <c r="B34" s="5">
        <v>0</v>
      </c>
      <c r="C34" s="9">
        <v>0</v>
      </c>
      <c r="D34" s="5">
        <v>0</v>
      </c>
      <c r="E34" s="5">
        <v>0</v>
      </c>
      <c r="F34" s="28">
        <f t="shared" si="3"/>
        <v>0</v>
      </c>
      <c r="G34" s="33"/>
    </row>
    <row r="35" spans="1:11" x14ac:dyDescent="0.45">
      <c r="A35" s="40" t="s">
        <v>15</v>
      </c>
      <c r="B35" s="5">
        <v>0</v>
      </c>
      <c r="C35" s="9">
        <v>0</v>
      </c>
      <c r="D35" s="5">
        <v>0</v>
      </c>
      <c r="E35" s="5">
        <v>0</v>
      </c>
      <c r="F35" s="28">
        <f t="shared" si="3"/>
        <v>0</v>
      </c>
      <c r="G35" s="33"/>
    </row>
    <row r="36" spans="1:11" x14ac:dyDescent="0.45">
      <c r="A36" s="40" t="s">
        <v>15</v>
      </c>
      <c r="B36" s="5">
        <v>0</v>
      </c>
      <c r="C36" s="9">
        <v>0</v>
      </c>
      <c r="D36" s="5">
        <v>0</v>
      </c>
      <c r="E36" s="5">
        <v>0</v>
      </c>
      <c r="F36" s="28">
        <f t="shared" si="3"/>
        <v>0</v>
      </c>
      <c r="G36" s="33"/>
    </row>
    <row r="37" spans="1:11" x14ac:dyDescent="0.45">
      <c r="A37" s="40" t="s">
        <v>15</v>
      </c>
      <c r="B37" s="5">
        <v>0</v>
      </c>
      <c r="C37" s="9">
        <v>0</v>
      </c>
      <c r="D37" s="5">
        <v>0</v>
      </c>
      <c r="E37" s="5">
        <v>0</v>
      </c>
      <c r="F37" s="28">
        <f t="shared" si="3"/>
        <v>0</v>
      </c>
      <c r="G37" s="33"/>
    </row>
    <row r="38" spans="1:11" x14ac:dyDescent="0.45">
      <c r="A38" s="40" t="s">
        <v>15</v>
      </c>
      <c r="B38" s="5">
        <v>0</v>
      </c>
      <c r="C38" s="9">
        <v>0</v>
      </c>
      <c r="D38" s="5">
        <v>0</v>
      </c>
      <c r="E38" s="5">
        <v>0</v>
      </c>
      <c r="F38" s="28">
        <f t="shared" si="3"/>
        <v>0</v>
      </c>
      <c r="G38" s="33"/>
    </row>
    <row r="39" spans="1:11" x14ac:dyDescent="0.45">
      <c r="A39" s="40" t="s">
        <v>15</v>
      </c>
      <c r="B39" s="5">
        <v>0</v>
      </c>
      <c r="C39" s="9">
        <v>0</v>
      </c>
      <c r="D39" s="5">
        <v>0</v>
      </c>
      <c r="E39" s="5">
        <v>0</v>
      </c>
      <c r="F39" s="28">
        <f t="shared" si="3"/>
        <v>0</v>
      </c>
      <c r="G39" s="33"/>
    </row>
    <row r="40" spans="1:11" x14ac:dyDescent="0.45">
      <c r="A40" s="40" t="s">
        <v>15</v>
      </c>
      <c r="B40" s="5">
        <v>0</v>
      </c>
      <c r="C40" s="9">
        <v>0</v>
      </c>
      <c r="D40" s="5">
        <v>0</v>
      </c>
      <c r="E40" s="5">
        <v>0</v>
      </c>
      <c r="F40" s="28">
        <f t="shared" si="3"/>
        <v>0</v>
      </c>
      <c r="G40" s="33"/>
    </row>
    <row r="41" spans="1:11" x14ac:dyDescent="0.45">
      <c r="A41" s="40" t="s">
        <v>15</v>
      </c>
      <c r="B41" s="5">
        <v>0</v>
      </c>
      <c r="C41" s="9">
        <v>0</v>
      </c>
      <c r="D41" s="5">
        <v>0</v>
      </c>
      <c r="E41" s="5">
        <v>0</v>
      </c>
      <c r="F41" s="28">
        <f t="shared" si="3"/>
        <v>0</v>
      </c>
      <c r="G41" s="33"/>
    </row>
    <row r="42" spans="1:11" x14ac:dyDescent="0.45">
      <c r="A42" s="40" t="s">
        <v>15</v>
      </c>
      <c r="B42" s="5">
        <v>0</v>
      </c>
      <c r="C42" s="9">
        <v>0</v>
      </c>
      <c r="D42" s="5">
        <v>0</v>
      </c>
      <c r="E42" s="5">
        <v>0</v>
      </c>
      <c r="F42" s="28">
        <f t="shared" si="3"/>
        <v>0</v>
      </c>
      <c r="G42" s="33"/>
    </row>
    <row r="43" spans="1:11" x14ac:dyDescent="0.45">
      <c r="A43" s="23"/>
      <c r="B43" s="20"/>
      <c r="C43" s="20"/>
      <c r="D43" s="20"/>
      <c r="E43" s="20"/>
      <c r="F43" s="18"/>
      <c r="G43" s="33"/>
    </row>
    <row r="44" spans="1:11" x14ac:dyDescent="0.45">
      <c r="A44" s="23"/>
      <c r="B44" s="20"/>
      <c r="C44" s="20"/>
      <c r="D44" s="20"/>
      <c r="E44" s="1" t="s">
        <v>8</v>
      </c>
      <c r="F44" s="30">
        <f>SUM(F28:F42,F21:F24,F16:F19,F7:F14)</f>
        <v>0</v>
      </c>
      <c r="G44" s="33"/>
    </row>
    <row r="45" spans="1:11" x14ac:dyDescent="0.45">
      <c r="A45" s="23"/>
      <c r="B45" s="20"/>
      <c r="C45" s="20"/>
      <c r="D45" s="20"/>
      <c r="E45" s="20"/>
      <c r="F45" s="18"/>
      <c r="G45" s="33"/>
    </row>
    <row r="46" spans="1:11" x14ac:dyDescent="0.45">
      <c r="A46" s="42" t="s">
        <v>16</v>
      </c>
      <c r="B46" s="43"/>
      <c r="C46" s="43"/>
      <c r="D46" s="43"/>
      <c r="E46" s="43"/>
      <c r="F46" s="43"/>
      <c r="G46" s="34"/>
      <c r="J46" s="10"/>
      <c r="K46" s="10"/>
    </row>
    <row r="47" spans="1:11" x14ac:dyDescent="0.45">
      <c r="A47" s="44"/>
      <c r="B47" s="45"/>
      <c r="C47" s="45"/>
      <c r="D47" s="45"/>
      <c r="E47" s="45"/>
      <c r="F47" s="45"/>
      <c r="G47" s="34"/>
      <c r="J47" s="10"/>
      <c r="K47" s="10"/>
    </row>
    <row r="48" spans="1:11" x14ac:dyDescent="0.45">
      <c r="A48" s="46"/>
      <c r="B48" s="47"/>
      <c r="C48" s="47"/>
      <c r="D48" s="47"/>
      <c r="E48" s="47"/>
      <c r="F48" s="47"/>
      <c r="G48" s="34"/>
      <c r="J48" s="10"/>
      <c r="K48" s="10"/>
    </row>
    <row r="49" spans="1:7" x14ac:dyDescent="0.45">
      <c r="A49" s="19" t="s">
        <v>17</v>
      </c>
      <c r="B49" s="48" t="s">
        <v>18</v>
      </c>
      <c r="C49" s="49"/>
      <c r="D49" s="49"/>
      <c r="E49" s="49"/>
      <c r="F49" s="49"/>
      <c r="G49" s="34"/>
    </row>
    <row r="50" spans="1:7" x14ac:dyDescent="0.45">
      <c r="A50" s="62"/>
      <c r="B50" s="17"/>
      <c r="C50" s="50"/>
      <c r="D50" s="50"/>
      <c r="E50" s="50"/>
      <c r="F50" s="50"/>
      <c r="G50" s="34"/>
    </row>
    <row r="51" spans="1:7" ht="14.65" thickBot="1" x14ac:dyDescent="0.5">
      <c r="A51" s="63"/>
      <c r="B51" s="26"/>
      <c r="C51" s="51"/>
      <c r="D51" s="51"/>
      <c r="E51" s="51"/>
      <c r="F51" s="51"/>
      <c r="G51" s="35"/>
    </row>
  </sheetData>
  <sheetProtection password="8345" sheet="1" objects="1" scenarios="1"/>
  <mergeCells count="10">
    <mergeCell ref="A1:F1"/>
    <mergeCell ref="B2:F2"/>
    <mergeCell ref="B3:F3"/>
    <mergeCell ref="B26:E26"/>
    <mergeCell ref="A50:A51"/>
    <mergeCell ref="G7:G14"/>
    <mergeCell ref="A46:F48"/>
    <mergeCell ref="B49:F49"/>
    <mergeCell ref="C50:F51"/>
    <mergeCell ref="B5:E5"/>
  </mergeCells>
  <dataValidations count="2">
    <dataValidation type="textLength" allowBlank="1" showInputMessage="1" showErrorMessage="1" promptTitle="INPUT G CODE" prompt="Please type full G CODE_x000a_" sqref="B3">
      <formula1>6</formula1>
      <formula2>6</formula2>
    </dataValidation>
    <dataValidation type="textLength" allowBlank="1" showInputMessage="1" showErrorMessage="1" errorTitle="DO NOT TYPE OVER THIS FORMULA" sqref="B2">
      <formula1>124</formula1>
      <formula2>126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F3"/>
    </sheetView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F3"/>
    </sheetView>
  </sheetViews>
  <sheetFormatPr defaultRowHeight="14.25" x14ac:dyDescent="0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0"/>
  <sheetViews>
    <sheetView topLeftCell="A2" workbookViewId="0">
      <selection activeCell="A194" sqref="A194:L194"/>
    </sheetView>
  </sheetViews>
  <sheetFormatPr defaultRowHeight="14.25" x14ac:dyDescent="0.45"/>
  <cols>
    <col min="14" max="14" width="12" bestFit="1" customWidth="1"/>
    <col min="22" max="31" width="0" hidden="1" customWidth="1"/>
  </cols>
  <sheetData>
    <row r="1" spans="1:11" ht="15" x14ac:dyDescent="0.25">
      <c r="A1" t="s">
        <v>20</v>
      </c>
      <c r="B1" t="s">
        <v>21</v>
      </c>
      <c r="C1" t="s">
        <v>22</v>
      </c>
      <c r="D1" t="s">
        <v>23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29</v>
      </c>
      <c r="K1" t="s">
        <v>30</v>
      </c>
    </row>
    <row r="2" spans="1:11" ht="15" x14ac:dyDescent="0.25">
      <c r="A2" t="s">
        <v>31</v>
      </c>
      <c r="B2" t="s">
        <v>32</v>
      </c>
      <c r="C2" s="12">
        <v>43831</v>
      </c>
      <c r="D2" t="s">
        <v>33</v>
      </c>
      <c r="E2" t="s">
        <v>34</v>
      </c>
      <c r="F2">
        <v>8846.6299999999992</v>
      </c>
      <c r="G2">
        <v>8488</v>
      </c>
      <c r="H2">
        <v>503</v>
      </c>
      <c r="I2">
        <v>2288.14401</v>
      </c>
      <c r="J2">
        <v>55</v>
      </c>
      <c r="K2">
        <v>89.88</v>
      </c>
    </row>
    <row r="3" spans="1:11" ht="15" x14ac:dyDescent="0.25">
      <c r="A3" t="s">
        <v>35</v>
      </c>
      <c r="B3" t="s">
        <v>36</v>
      </c>
      <c r="C3" s="12">
        <v>43831</v>
      </c>
      <c r="D3" t="s">
        <v>37</v>
      </c>
      <c r="E3" t="s">
        <v>38</v>
      </c>
      <c r="F3">
        <v>13517.63</v>
      </c>
      <c r="G3">
        <v>14830</v>
      </c>
      <c r="H3">
        <v>949</v>
      </c>
      <c r="I3">
        <v>1375.1146900000001</v>
      </c>
      <c r="J3">
        <v>1</v>
      </c>
      <c r="K3">
        <v>89.88</v>
      </c>
    </row>
    <row r="4" spans="1:11" ht="15" x14ac:dyDescent="0.25">
      <c r="A4" t="s">
        <v>39</v>
      </c>
      <c r="B4" t="s">
        <v>40</v>
      </c>
      <c r="C4" s="12">
        <v>43831</v>
      </c>
      <c r="D4" t="s">
        <v>33</v>
      </c>
      <c r="E4" t="s">
        <v>34</v>
      </c>
      <c r="F4">
        <v>7640.34</v>
      </c>
      <c r="G4">
        <v>6221</v>
      </c>
      <c r="H4">
        <v>357</v>
      </c>
      <c r="I4">
        <v>3000.93334</v>
      </c>
      <c r="J4">
        <v>42</v>
      </c>
      <c r="K4">
        <v>89.88</v>
      </c>
    </row>
    <row r="5" spans="1:11" ht="15" x14ac:dyDescent="0.25">
      <c r="A5" t="s">
        <v>41</v>
      </c>
      <c r="B5" t="s">
        <v>42</v>
      </c>
      <c r="C5" s="12">
        <v>43831</v>
      </c>
      <c r="D5" t="s">
        <v>43</v>
      </c>
      <c r="E5" t="s">
        <v>44</v>
      </c>
      <c r="F5">
        <v>13416.72</v>
      </c>
      <c r="G5">
        <v>13792</v>
      </c>
      <c r="H5">
        <v>1266</v>
      </c>
      <c r="I5">
        <v>2477.1310800000001</v>
      </c>
      <c r="J5">
        <v>142</v>
      </c>
      <c r="K5">
        <v>89.88</v>
      </c>
    </row>
    <row r="6" spans="1:11" ht="15" x14ac:dyDescent="0.25">
      <c r="A6" t="s">
        <v>45</v>
      </c>
      <c r="B6" t="s">
        <v>46</v>
      </c>
      <c r="C6" s="12">
        <v>43831</v>
      </c>
      <c r="D6" t="s">
        <v>47</v>
      </c>
      <c r="E6" t="s">
        <v>48</v>
      </c>
      <c r="F6">
        <v>18133.59</v>
      </c>
      <c r="G6">
        <v>19698</v>
      </c>
      <c r="H6">
        <v>1223</v>
      </c>
      <c r="I6">
        <v>2113.7976399999998</v>
      </c>
      <c r="J6">
        <v>5</v>
      </c>
      <c r="K6">
        <v>89.88</v>
      </c>
    </row>
    <row r="7" spans="1:11" ht="15" x14ac:dyDescent="0.25">
      <c r="A7" t="s">
        <v>49</v>
      </c>
      <c r="B7" t="s">
        <v>50</v>
      </c>
      <c r="C7" s="12">
        <v>43831</v>
      </c>
      <c r="D7" t="s">
        <v>33</v>
      </c>
      <c r="E7" t="s">
        <v>34</v>
      </c>
      <c r="F7">
        <v>13888.43</v>
      </c>
      <c r="G7">
        <v>13302</v>
      </c>
      <c r="H7">
        <v>879</v>
      </c>
      <c r="I7">
        <v>1998.8376499999999</v>
      </c>
      <c r="J7">
        <v>67</v>
      </c>
      <c r="K7">
        <v>89.88</v>
      </c>
    </row>
    <row r="8" spans="1:11" ht="15" x14ac:dyDescent="0.25">
      <c r="A8" t="s">
        <v>51</v>
      </c>
      <c r="B8" t="s">
        <v>52</v>
      </c>
      <c r="C8" s="12">
        <v>43831</v>
      </c>
      <c r="D8" t="s">
        <v>43</v>
      </c>
      <c r="E8" t="s">
        <v>44</v>
      </c>
      <c r="F8">
        <v>10179.59</v>
      </c>
      <c r="G8">
        <v>10574</v>
      </c>
      <c r="H8">
        <v>971</v>
      </c>
      <c r="I8">
        <v>1357.7090499999999</v>
      </c>
      <c r="J8">
        <v>121</v>
      </c>
      <c r="K8">
        <v>89.88</v>
      </c>
    </row>
    <row r="9" spans="1:11" ht="15" x14ac:dyDescent="0.25">
      <c r="A9" t="s">
        <v>53</v>
      </c>
      <c r="B9" t="s">
        <v>54</v>
      </c>
      <c r="C9" s="12">
        <v>43831</v>
      </c>
      <c r="D9" t="s">
        <v>43</v>
      </c>
      <c r="E9" t="s">
        <v>44</v>
      </c>
      <c r="F9">
        <v>10409.92</v>
      </c>
      <c r="G9">
        <v>11325</v>
      </c>
      <c r="H9">
        <v>1075</v>
      </c>
      <c r="I9">
        <v>1335.9545900000001</v>
      </c>
      <c r="J9">
        <v>26</v>
      </c>
      <c r="K9">
        <v>89.88</v>
      </c>
    </row>
    <row r="10" spans="1:11" ht="15" x14ac:dyDescent="0.25">
      <c r="A10" t="s">
        <v>55</v>
      </c>
      <c r="B10" t="s">
        <v>56</v>
      </c>
      <c r="C10" s="12">
        <v>43831</v>
      </c>
      <c r="D10" t="s">
        <v>33</v>
      </c>
      <c r="E10" t="s">
        <v>34</v>
      </c>
      <c r="F10">
        <v>6218.24</v>
      </c>
      <c r="G10">
        <v>5147</v>
      </c>
      <c r="H10">
        <v>357</v>
      </c>
      <c r="I10">
        <v>2403.95982</v>
      </c>
      <c r="J10">
        <v>21</v>
      </c>
      <c r="K10">
        <v>89.88</v>
      </c>
    </row>
    <row r="11" spans="1:11" ht="15" x14ac:dyDescent="0.25">
      <c r="A11" t="s">
        <v>57</v>
      </c>
      <c r="B11" t="s">
        <v>58</v>
      </c>
      <c r="C11" s="12">
        <v>43831</v>
      </c>
      <c r="D11" t="s">
        <v>43</v>
      </c>
      <c r="E11" t="s">
        <v>44</v>
      </c>
      <c r="F11">
        <v>13226.49</v>
      </c>
      <c r="G11">
        <v>12512</v>
      </c>
      <c r="H11">
        <v>1025</v>
      </c>
      <c r="I11">
        <v>1669.0898400000001</v>
      </c>
      <c r="J11">
        <v>40</v>
      </c>
      <c r="K11">
        <v>89.88</v>
      </c>
    </row>
    <row r="12" spans="1:11" ht="15" x14ac:dyDescent="0.25">
      <c r="A12" t="s">
        <v>59</v>
      </c>
      <c r="B12" t="s">
        <v>60</v>
      </c>
      <c r="C12" s="12">
        <v>43831</v>
      </c>
      <c r="D12" t="s">
        <v>61</v>
      </c>
      <c r="E12" t="s">
        <v>62</v>
      </c>
      <c r="F12">
        <v>13306.16</v>
      </c>
      <c r="G12">
        <v>11969</v>
      </c>
      <c r="H12">
        <v>809</v>
      </c>
      <c r="I12">
        <v>1723.33071</v>
      </c>
      <c r="J12">
        <v>61</v>
      </c>
      <c r="K12">
        <v>89.88</v>
      </c>
    </row>
    <row r="13" spans="1:11" ht="15" x14ac:dyDescent="0.25">
      <c r="A13" t="s">
        <v>63</v>
      </c>
      <c r="B13" t="s">
        <v>64</v>
      </c>
      <c r="C13" s="12">
        <v>43831</v>
      </c>
      <c r="D13" t="s">
        <v>37</v>
      </c>
      <c r="E13" t="s">
        <v>38</v>
      </c>
      <c r="F13">
        <v>15795.75</v>
      </c>
      <c r="G13">
        <v>15847</v>
      </c>
      <c r="H13">
        <v>989</v>
      </c>
      <c r="I13">
        <v>2238.3210800000002</v>
      </c>
      <c r="J13">
        <v>52</v>
      </c>
      <c r="K13">
        <v>89.88</v>
      </c>
    </row>
    <row r="14" spans="1:11" ht="15" x14ac:dyDescent="0.25">
      <c r="A14" t="s">
        <v>65</v>
      </c>
      <c r="B14" t="s">
        <v>66</v>
      </c>
      <c r="C14" s="12">
        <v>43831</v>
      </c>
      <c r="D14" t="s">
        <v>43</v>
      </c>
      <c r="E14" t="s">
        <v>44</v>
      </c>
      <c r="F14">
        <v>8529.9</v>
      </c>
      <c r="G14">
        <v>8618</v>
      </c>
      <c r="H14">
        <v>1011</v>
      </c>
      <c r="I14">
        <v>2523.6146800000001</v>
      </c>
      <c r="J14">
        <v>26</v>
      </c>
      <c r="K14">
        <v>89.88</v>
      </c>
    </row>
    <row r="15" spans="1:11" ht="15" x14ac:dyDescent="0.25">
      <c r="A15" t="s">
        <v>67</v>
      </c>
      <c r="B15" t="s">
        <v>68</v>
      </c>
      <c r="C15" s="12">
        <v>43831</v>
      </c>
      <c r="D15" t="s">
        <v>69</v>
      </c>
      <c r="E15" t="s">
        <v>70</v>
      </c>
      <c r="F15">
        <v>5351.38</v>
      </c>
      <c r="G15">
        <v>4811</v>
      </c>
      <c r="H15">
        <v>303</v>
      </c>
      <c r="I15">
        <v>2476.49604</v>
      </c>
      <c r="J15">
        <v>0</v>
      </c>
      <c r="K15">
        <v>89.88</v>
      </c>
    </row>
    <row r="16" spans="1:11" ht="15" x14ac:dyDescent="0.25">
      <c r="A16" t="s">
        <v>71</v>
      </c>
      <c r="B16" t="s">
        <v>72</v>
      </c>
      <c r="C16" s="12">
        <v>43831</v>
      </c>
      <c r="D16" t="s">
        <v>43</v>
      </c>
      <c r="E16" t="s">
        <v>44</v>
      </c>
      <c r="F16">
        <v>11673.87</v>
      </c>
      <c r="G16">
        <v>11805</v>
      </c>
      <c r="H16">
        <v>1195</v>
      </c>
      <c r="I16">
        <v>1763.9151999999999</v>
      </c>
      <c r="J16">
        <v>46</v>
      </c>
      <c r="K16">
        <v>89.88</v>
      </c>
    </row>
    <row r="17" spans="1:11" ht="15" x14ac:dyDescent="0.25">
      <c r="A17" t="s">
        <v>73</v>
      </c>
      <c r="B17" t="s">
        <v>74</v>
      </c>
      <c r="C17" s="12">
        <v>43831</v>
      </c>
      <c r="D17" t="s">
        <v>43</v>
      </c>
      <c r="E17" t="s">
        <v>44</v>
      </c>
      <c r="F17">
        <v>13345.63</v>
      </c>
      <c r="G17">
        <v>15071</v>
      </c>
      <c r="H17">
        <v>1251</v>
      </c>
      <c r="I17">
        <v>1528.70964</v>
      </c>
      <c r="J17">
        <v>36</v>
      </c>
      <c r="K17">
        <v>89.88</v>
      </c>
    </row>
    <row r="18" spans="1:11" ht="15" x14ac:dyDescent="0.25">
      <c r="A18" t="s">
        <v>75</v>
      </c>
      <c r="B18" t="s">
        <v>76</v>
      </c>
      <c r="C18" s="12">
        <v>43831</v>
      </c>
      <c r="D18" t="s">
        <v>69</v>
      </c>
      <c r="E18" t="s">
        <v>70</v>
      </c>
      <c r="F18">
        <v>6943.83</v>
      </c>
      <c r="G18">
        <v>7124</v>
      </c>
      <c r="H18">
        <v>532</v>
      </c>
      <c r="I18">
        <v>2000.8400099999999</v>
      </c>
      <c r="J18">
        <v>12</v>
      </c>
      <c r="K18">
        <v>89.88</v>
      </c>
    </row>
    <row r="19" spans="1:11" ht="15" x14ac:dyDescent="0.25">
      <c r="A19" t="s">
        <v>77</v>
      </c>
      <c r="B19" t="s">
        <v>78</v>
      </c>
      <c r="C19" s="12">
        <v>43831</v>
      </c>
      <c r="D19" t="s">
        <v>79</v>
      </c>
      <c r="E19" t="s">
        <v>80</v>
      </c>
      <c r="F19">
        <v>13328.59</v>
      </c>
      <c r="G19">
        <v>13477</v>
      </c>
      <c r="H19">
        <v>560</v>
      </c>
      <c r="I19">
        <v>2090.9710100000002</v>
      </c>
      <c r="J19">
        <v>33</v>
      </c>
      <c r="K19">
        <v>89.88</v>
      </c>
    </row>
    <row r="20" spans="1:11" ht="15" x14ac:dyDescent="0.25">
      <c r="A20" t="s">
        <v>81</v>
      </c>
      <c r="B20" t="s">
        <v>82</v>
      </c>
      <c r="C20" s="12">
        <v>43831</v>
      </c>
      <c r="D20" t="s">
        <v>37</v>
      </c>
      <c r="E20" t="s">
        <v>38</v>
      </c>
      <c r="F20">
        <v>9204.9599999999991</v>
      </c>
      <c r="G20">
        <v>9458</v>
      </c>
      <c r="H20">
        <v>691</v>
      </c>
      <c r="I20">
        <v>1063.8880200000001</v>
      </c>
      <c r="J20">
        <v>0</v>
      </c>
      <c r="K20">
        <v>89.88</v>
      </c>
    </row>
    <row r="21" spans="1:11" ht="15" x14ac:dyDescent="0.25">
      <c r="A21" t="s">
        <v>83</v>
      </c>
      <c r="B21" t="s">
        <v>84</v>
      </c>
      <c r="C21" s="12">
        <v>43831</v>
      </c>
      <c r="D21" t="s">
        <v>43</v>
      </c>
      <c r="E21" t="s">
        <v>44</v>
      </c>
      <c r="F21">
        <v>11338.51</v>
      </c>
      <c r="G21">
        <v>11910</v>
      </c>
      <c r="H21">
        <v>1216</v>
      </c>
      <c r="I21">
        <v>1503.8955900000001</v>
      </c>
      <c r="J21">
        <v>97</v>
      </c>
      <c r="K21">
        <v>89.88</v>
      </c>
    </row>
    <row r="22" spans="1:11" ht="15" x14ac:dyDescent="0.25">
      <c r="A22" t="s">
        <v>85</v>
      </c>
      <c r="B22" t="s">
        <v>86</v>
      </c>
      <c r="C22" s="12">
        <v>43831</v>
      </c>
      <c r="D22" t="s">
        <v>37</v>
      </c>
      <c r="E22" t="s">
        <v>38</v>
      </c>
      <c r="F22">
        <v>13309.47</v>
      </c>
      <c r="G22">
        <v>13238</v>
      </c>
      <c r="H22">
        <v>897</v>
      </c>
      <c r="I22">
        <v>1755.7786799999999</v>
      </c>
      <c r="J22">
        <v>36</v>
      </c>
      <c r="K22">
        <v>89.88</v>
      </c>
    </row>
    <row r="23" spans="1:11" ht="15" x14ac:dyDescent="0.25">
      <c r="A23" t="s">
        <v>87</v>
      </c>
      <c r="B23" t="s">
        <v>88</v>
      </c>
      <c r="C23" s="12">
        <v>43831</v>
      </c>
      <c r="D23" t="s">
        <v>69</v>
      </c>
      <c r="E23" t="s">
        <v>70</v>
      </c>
      <c r="F23">
        <v>9902.99</v>
      </c>
      <c r="G23">
        <v>9768</v>
      </c>
      <c r="H23">
        <v>684</v>
      </c>
      <c r="I23">
        <v>1642.64446</v>
      </c>
      <c r="J23">
        <v>5</v>
      </c>
      <c r="K23">
        <v>89.88</v>
      </c>
    </row>
    <row r="24" spans="1:11" ht="15" x14ac:dyDescent="0.25">
      <c r="A24" t="s">
        <v>89</v>
      </c>
      <c r="B24" t="s">
        <v>90</v>
      </c>
      <c r="C24" s="12">
        <v>43831</v>
      </c>
      <c r="D24" t="s">
        <v>33</v>
      </c>
      <c r="E24" t="s">
        <v>34</v>
      </c>
      <c r="F24">
        <v>13600.5</v>
      </c>
      <c r="G24">
        <v>12501</v>
      </c>
      <c r="H24">
        <v>535</v>
      </c>
      <c r="I24">
        <v>1617.25101</v>
      </c>
      <c r="J24">
        <v>166</v>
      </c>
      <c r="K24">
        <v>89.88</v>
      </c>
    </row>
    <row r="25" spans="1:11" ht="15" x14ac:dyDescent="0.25">
      <c r="A25" t="s">
        <v>91</v>
      </c>
      <c r="B25" t="s">
        <v>92</v>
      </c>
      <c r="C25" s="12">
        <v>43831</v>
      </c>
      <c r="D25" t="s">
        <v>43</v>
      </c>
      <c r="E25" t="s">
        <v>44</v>
      </c>
      <c r="F25">
        <v>17006.900000000001</v>
      </c>
      <c r="G25">
        <v>17330</v>
      </c>
      <c r="H25">
        <v>1277</v>
      </c>
      <c r="I25">
        <v>2680.5547900000001</v>
      </c>
      <c r="J25">
        <v>5</v>
      </c>
      <c r="K25">
        <v>89.88</v>
      </c>
    </row>
    <row r="26" spans="1:11" ht="15" x14ac:dyDescent="0.25">
      <c r="A26" t="s">
        <v>93</v>
      </c>
      <c r="B26" t="s">
        <v>94</v>
      </c>
      <c r="C26" s="12">
        <v>43831</v>
      </c>
      <c r="D26" t="s">
        <v>33</v>
      </c>
      <c r="E26" t="s">
        <v>34</v>
      </c>
      <c r="F26">
        <v>11140.58</v>
      </c>
      <c r="G26">
        <v>10011</v>
      </c>
      <c r="H26">
        <v>618</v>
      </c>
      <c r="I26">
        <v>1829.7884200000001</v>
      </c>
      <c r="J26">
        <v>102</v>
      </c>
      <c r="K26">
        <v>89.88</v>
      </c>
    </row>
    <row r="27" spans="1:11" ht="15" x14ac:dyDescent="0.25">
      <c r="A27" t="s">
        <v>95</v>
      </c>
      <c r="B27" t="s">
        <v>96</v>
      </c>
      <c r="C27" s="12">
        <v>43831</v>
      </c>
      <c r="D27" t="s">
        <v>79</v>
      </c>
      <c r="E27" t="s">
        <v>80</v>
      </c>
      <c r="F27">
        <v>17327.63</v>
      </c>
      <c r="G27">
        <v>18536</v>
      </c>
      <c r="H27">
        <v>1587</v>
      </c>
      <c r="I27">
        <v>2628.60673</v>
      </c>
      <c r="J27">
        <v>69</v>
      </c>
      <c r="K27">
        <v>89.88</v>
      </c>
    </row>
    <row r="28" spans="1:11" ht="15" x14ac:dyDescent="0.25">
      <c r="A28" t="s">
        <v>97</v>
      </c>
      <c r="B28" t="s">
        <v>98</v>
      </c>
      <c r="C28" s="12">
        <v>43831</v>
      </c>
      <c r="D28" t="s">
        <v>43</v>
      </c>
      <c r="E28" t="s">
        <v>44</v>
      </c>
      <c r="F28">
        <v>13774.85</v>
      </c>
      <c r="G28">
        <v>15543</v>
      </c>
      <c r="H28">
        <v>1223</v>
      </c>
      <c r="I28">
        <v>1141.9943499999999</v>
      </c>
      <c r="J28">
        <v>52</v>
      </c>
      <c r="K28">
        <v>89.88</v>
      </c>
    </row>
    <row r="29" spans="1:11" ht="15" x14ac:dyDescent="0.25">
      <c r="A29" t="s">
        <v>99</v>
      </c>
      <c r="B29" t="s">
        <v>100</v>
      </c>
      <c r="C29" s="12">
        <v>43831</v>
      </c>
      <c r="D29" t="s">
        <v>43</v>
      </c>
      <c r="E29" t="s">
        <v>44</v>
      </c>
      <c r="F29">
        <v>14372.33</v>
      </c>
      <c r="G29">
        <v>15823</v>
      </c>
      <c r="H29">
        <v>1014</v>
      </c>
      <c r="I29">
        <v>1783.88588</v>
      </c>
      <c r="J29">
        <v>89</v>
      </c>
      <c r="K29">
        <v>89.88</v>
      </c>
    </row>
    <row r="30" spans="1:11" ht="15" x14ac:dyDescent="0.25">
      <c r="A30" t="s">
        <v>101</v>
      </c>
      <c r="B30" t="s">
        <v>102</v>
      </c>
      <c r="C30" s="12">
        <v>43831</v>
      </c>
      <c r="D30" t="s">
        <v>37</v>
      </c>
      <c r="E30" t="s">
        <v>38</v>
      </c>
      <c r="F30">
        <v>25393.89</v>
      </c>
      <c r="G30">
        <v>22881</v>
      </c>
      <c r="H30">
        <v>13106</v>
      </c>
      <c r="I30">
        <v>1823.9185399999999</v>
      </c>
      <c r="J30">
        <v>8</v>
      </c>
      <c r="K30">
        <v>89.88</v>
      </c>
    </row>
    <row r="31" spans="1:11" ht="15" x14ac:dyDescent="0.25">
      <c r="A31" t="s">
        <v>103</v>
      </c>
      <c r="B31" t="s">
        <v>104</v>
      </c>
      <c r="C31" s="12">
        <v>43831</v>
      </c>
      <c r="D31" t="s">
        <v>61</v>
      </c>
      <c r="E31" t="s">
        <v>62</v>
      </c>
      <c r="F31">
        <v>6750.95</v>
      </c>
      <c r="G31">
        <v>6018</v>
      </c>
      <c r="H31">
        <v>369</v>
      </c>
      <c r="I31">
        <v>1148.3448900000001</v>
      </c>
      <c r="J31">
        <v>1</v>
      </c>
      <c r="K31">
        <v>89.88</v>
      </c>
    </row>
    <row r="32" spans="1:11" ht="15" x14ac:dyDescent="0.25">
      <c r="A32" t="s">
        <v>105</v>
      </c>
      <c r="B32" t="s">
        <v>106</v>
      </c>
      <c r="C32" s="12">
        <v>43831</v>
      </c>
      <c r="D32" t="s">
        <v>37</v>
      </c>
      <c r="E32" t="s">
        <v>38</v>
      </c>
      <c r="F32">
        <v>10212.07</v>
      </c>
      <c r="G32">
        <v>10298</v>
      </c>
      <c r="H32">
        <v>633</v>
      </c>
      <c r="I32">
        <v>1592.23478</v>
      </c>
      <c r="J32">
        <v>0</v>
      </c>
      <c r="K32">
        <v>89.88</v>
      </c>
    </row>
    <row r="33" spans="1:11" ht="15" x14ac:dyDescent="0.25">
      <c r="A33" t="s">
        <v>107</v>
      </c>
      <c r="B33" t="s">
        <v>108</v>
      </c>
      <c r="C33" s="12">
        <v>43831</v>
      </c>
      <c r="D33" t="s">
        <v>109</v>
      </c>
      <c r="E33" t="s">
        <v>110</v>
      </c>
      <c r="F33">
        <v>3201.72</v>
      </c>
      <c r="G33">
        <v>3550</v>
      </c>
      <c r="H33">
        <v>327</v>
      </c>
      <c r="I33">
        <v>1358.0007599999999</v>
      </c>
      <c r="J33">
        <v>1</v>
      </c>
      <c r="K33">
        <v>89.88</v>
      </c>
    </row>
    <row r="34" spans="1:11" ht="15" x14ac:dyDescent="0.25">
      <c r="A34" t="s">
        <v>111</v>
      </c>
      <c r="B34" t="s">
        <v>112</v>
      </c>
      <c r="C34" s="12">
        <v>43831</v>
      </c>
      <c r="D34" t="s">
        <v>109</v>
      </c>
      <c r="E34" t="s">
        <v>110</v>
      </c>
      <c r="F34">
        <v>19176.28</v>
      </c>
      <c r="G34">
        <v>21081</v>
      </c>
      <c r="H34">
        <v>1618</v>
      </c>
      <c r="I34">
        <v>1910.4593500000001</v>
      </c>
      <c r="J34">
        <v>10</v>
      </c>
      <c r="K34">
        <v>89.88</v>
      </c>
    </row>
    <row r="35" spans="1:11" ht="15" x14ac:dyDescent="0.25">
      <c r="A35" t="s">
        <v>113</v>
      </c>
      <c r="B35" t="s">
        <v>114</v>
      </c>
      <c r="C35" s="12">
        <v>43831</v>
      </c>
      <c r="D35" t="s">
        <v>47</v>
      </c>
      <c r="E35" t="s">
        <v>48</v>
      </c>
      <c r="F35">
        <v>11473.59</v>
      </c>
      <c r="G35">
        <v>11833</v>
      </c>
      <c r="H35">
        <v>1431</v>
      </c>
      <c r="I35">
        <v>1196.37698</v>
      </c>
      <c r="J35">
        <v>4</v>
      </c>
      <c r="K35">
        <v>89.88</v>
      </c>
    </row>
    <row r="36" spans="1:11" ht="15" x14ac:dyDescent="0.25">
      <c r="A36" t="s">
        <v>115</v>
      </c>
      <c r="B36" t="s">
        <v>116</v>
      </c>
      <c r="C36" s="12">
        <v>43831</v>
      </c>
      <c r="D36" t="s">
        <v>61</v>
      </c>
      <c r="E36" t="s">
        <v>62</v>
      </c>
      <c r="F36">
        <v>18162.330000000002</v>
      </c>
      <c r="G36">
        <v>16820</v>
      </c>
      <c r="H36">
        <v>1773</v>
      </c>
      <c r="I36">
        <v>1492.1835000000001</v>
      </c>
      <c r="J36">
        <v>8</v>
      </c>
      <c r="K36">
        <v>89.88</v>
      </c>
    </row>
    <row r="37" spans="1:11" x14ac:dyDescent="0.45">
      <c r="A37" t="s">
        <v>117</v>
      </c>
      <c r="B37" t="s">
        <v>118</v>
      </c>
      <c r="C37" s="12">
        <v>43831</v>
      </c>
      <c r="D37" t="s">
        <v>109</v>
      </c>
      <c r="E37" t="s">
        <v>110</v>
      </c>
      <c r="F37">
        <v>5238.74</v>
      </c>
      <c r="G37">
        <v>4193</v>
      </c>
      <c r="H37">
        <v>424</v>
      </c>
      <c r="I37">
        <v>4105.26307</v>
      </c>
      <c r="J37">
        <v>147</v>
      </c>
      <c r="K37">
        <v>89.88</v>
      </c>
    </row>
    <row r="38" spans="1:11" x14ac:dyDescent="0.45">
      <c r="A38" t="s">
        <v>119</v>
      </c>
      <c r="B38" t="s">
        <v>120</v>
      </c>
      <c r="C38" s="12">
        <v>43831</v>
      </c>
      <c r="D38" t="s">
        <v>43</v>
      </c>
      <c r="E38" t="s">
        <v>44</v>
      </c>
      <c r="F38">
        <v>5642.89</v>
      </c>
      <c r="G38">
        <v>5128</v>
      </c>
      <c r="H38">
        <v>397</v>
      </c>
      <c r="I38">
        <v>3391.6762800000001</v>
      </c>
      <c r="J38">
        <v>58</v>
      </c>
      <c r="K38">
        <v>89.88</v>
      </c>
    </row>
    <row r="39" spans="1:11" x14ac:dyDescent="0.45">
      <c r="A39" t="s">
        <v>121</v>
      </c>
      <c r="B39" t="s">
        <v>122</v>
      </c>
      <c r="C39" s="12">
        <v>43831</v>
      </c>
      <c r="D39" t="s">
        <v>37</v>
      </c>
      <c r="E39" t="s">
        <v>38</v>
      </c>
      <c r="F39">
        <v>6994.81</v>
      </c>
      <c r="G39">
        <v>7436</v>
      </c>
      <c r="H39">
        <v>474</v>
      </c>
      <c r="I39">
        <v>1266.5522100000001</v>
      </c>
      <c r="J39">
        <v>19</v>
      </c>
      <c r="K39">
        <v>89.88</v>
      </c>
    </row>
    <row r="40" spans="1:11" x14ac:dyDescent="0.45">
      <c r="A40" t="s">
        <v>123</v>
      </c>
      <c r="B40" t="s">
        <v>124</v>
      </c>
      <c r="C40" s="12">
        <v>43831</v>
      </c>
      <c r="D40" t="s">
        <v>69</v>
      </c>
      <c r="E40" t="s">
        <v>70</v>
      </c>
      <c r="F40">
        <v>12908.52</v>
      </c>
      <c r="G40">
        <v>10592</v>
      </c>
      <c r="H40">
        <v>512</v>
      </c>
      <c r="I40">
        <v>4288.0934500000003</v>
      </c>
      <c r="J40">
        <v>11</v>
      </c>
      <c r="K40">
        <v>89.88</v>
      </c>
    </row>
    <row r="41" spans="1:11" x14ac:dyDescent="0.45">
      <c r="A41" t="s">
        <v>125</v>
      </c>
      <c r="B41" t="s">
        <v>126</v>
      </c>
      <c r="C41" s="12">
        <v>43831</v>
      </c>
      <c r="D41" t="s">
        <v>43</v>
      </c>
      <c r="E41" t="s">
        <v>44</v>
      </c>
      <c r="F41">
        <v>7193.31</v>
      </c>
      <c r="G41">
        <v>7158</v>
      </c>
      <c r="H41">
        <v>537</v>
      </c>
      <c r="I41">
        <v>1051.51044</v>
      </c>
      <c r="J41">
        <v>50</v>
      </c>
      <c r="K41">
        <v>89.88</v>
      </c>
    </row>
    <row r="42" spans="1:11" x14ac:dyDescent="0.45">
      <c r="A42" t="s">
        <v>127</v>
      </c>
      <c r="B42" t="s">
        <v>128</v>
      </c>
      <c r="C42" s="12">
        <v>43831</v>
      </c>
      <c r="D42" t="s">
        <v>43</v>
      </c>
      <c r="E42" t="s">
        <v>44</v>
      </c>
      <c r="F42">
        <v>17198.61</v>
      </c>
      <c r="G42">
        <v>18498</v>
      </c>
      <c r="H42">
        <v>1026</v>
      </c>
      <c r="I42">
        <v>2403.6341000000002</v>
      </c>
      <c r="J42">
        <v>52</v>
      </c>
      <c r="K42">
        <v>89.88</v>
      </c>
    </row>
    <row r="43" spans="1:11" x14ac:dyDescent="0.45">
      <c r="A43" t="s">
        <v>129</v>
      </c>
      <c r="B43" t="s">
        <v>130</v>
      </c>
      <c r="C43" s="12">
        <v>43831</v>
      </c>
      <c r="D43" t="s">
        <v>79</v>
      </c>
      <c r="E43" t="s">
        <v>80</v>
      </c>
      <c r="F43">
        <v>19874.22</v>
      </c>
      <c r="G43">
        <v>20465</v>
      </c>
      <c r="H43">
        <v>1977</v>
      </c>
      <c r="I43">
        <v>2679.8451799999998</v>
      </c>
      <c r="J43">
        <v>32</v>
      </c>
      <c r="K43">
        <v>89.88</v>
      </c>
    </row>
    <row r="44" spans="1:11" x14ac:dyDescent="0.45">
      <c r="A44" t="s">
        <v>131</v>
      </c>
      <c r="B44" t="s">
        <v>132</v>
      </c>
      <c r="C44" s="12">
        <v>43831</v>
      </c>
      <c r="D44" t="s">
        <v>37</v>
      </c>
      <c r="E44" t="s">
        <v>38</v>
      </c>
      <c r="F44">
        <v>2496.69</v>
      </c>
      <c r="G44">
        <v>2534</v>
      </c>
      <c r="H44">
        <v>53</v>
      </c>
      <c r="I44">
        <v>1618.86131</v>
      </c>
      <c r="J44">
        <v>0</v>
      </c>
      <c r="K44">
        <v>89.88</v>
      </c>
    </row>
    <row r="45" spans="1:11" x14ac:dyDescent="0.45">
      <c r="A45" t="s">
        <v>133</v>
      </c>
      <c r="B45" t="s">
        <v>134</v>
      </c>
      <c r="C45" s="12">
        <v>43831</v>
      </c>
      <c r="D45" t="s">
        <v>79</v>
      </c>
      <c r="E45" t="s">
        <v>80</v>
      </c>
      <c r="F45">
        <v>14563.45</v>
      </c>
      <c r="G45">
        <v>12541</v>
      </c>
      <c r="H45">
        <v>795</v>
      </c>
      <c r="I45">
        <v>3388.6754000000001</v>
      </c>
      <c r="J45">
        <v>109</v>
      </c>
      <c r="K45">
        <v>89.88</v>
      </c>
    </row>
    <row r="46" spans="1:11" x14ac:dyDescent="0.45">
      <c r="A46" t="s">
        <v>135</v>
      </c>
      <c r="B46" t="s">
        <v>136</v>
      </c>
      <c r="C46" s="12">
        <v>43831</v>
      </c>
      <c r="D46" t="s">
        <v>61</v>
      </c>
      <c r="E46" t="s">
        <v>62</v>
      </c>
      <c r="F46">
        <v>10457.16</v>
      </c>
      <c r="G46">
        <v>10049</v>
      </c>
      <c r="H46">
        <v>532</v>
      </c>
      <c r="I46">
        <v>1351.74434</v>
      </c>
      <c r="J46">
        <v>5</v>
      </c>
      <c r="K46">
        <v>89.88</v>
      </c>
    </row>
    <row r="47" spans="1:11" x14ac:dyDescent="0.45">
      <c r="A47" t="s">
        <v>137</v>
      </c>
      <c r="B47" t="s">
        <v>138</v>
      </c>
      <c r="C47" s="12">
        <v>43831</v>
      </c>
      <c r="D47" t="s">
        <v>61</v>
      </c>
      <c r="E47" t="s">
        <v>62</v>
      </c>
      <c r="F47">
        <v>10923.52</v>
      </c>
      <c r="G47">
        <v>10132</v>
      </c>
      <c r="H47">
        <v>718</v>
      </c>
      <c r="I47">
        <v>1182.04781</v>
      </c>
      <c r="J47">
        <v>133</v>
      </c>
      <c r="K47">
        <v>89.88</v>
      </c>
    </row>
    <row r="48" spans="1:11" x14ac:dyDescent="0.45">
      <c r="A48" t="s">
        <v>139</v>
      </c>
      <c r="B48" t="s">
        <v>140</v>
      </c>
      <c r="C48" s="12">
        <v>43831</v>
      </c>
      <c r="D48" t="s">
        <v>37</v>
      </c>
      <c r="E48" t="s">
        <v>38</v>
      </c>
      <c r="F48">
        <v>9168.65</v>
      </c>
      <c r="G48">
        <v>9194</v>
      </c>
      <c r="H48">
        <v>347</v>
      </c>
      <c r="I48">
        <v>1440.5977399999999</v>
      </c>
      <c r="J48">
        <v>16</v>
      </c>
      <c r="K48">
        <v>89.88</v>
      </c>
    </row>
    <row r="49" spans="1:11" x14ac:dyDescent="0.45">
      <c r="A49" t="s">
        <v>141</v>
      </c>
      <c r="B49" t="s">
        <v>142</v>
      </c>
      <c r="C49" s="12">
        <v>43831</v>
      </c>
      <c r="D49" t="s">
        <v>33</v>
      </c>
      <c r="E49" t="s">
        <v>34</v>
      </c>
      <c r="F49">
        <v>10394.469999999999</v>
      </c>
      <c r="G49">
        <v>10193</v>
      </c>
      <c r="H49">
        <v>818</v>
      </c>
      <c r="I49">
        <v>814.80271000000005</v>
      </c>
      <c r="J49">
        <v>37</v>
      </c>
      <c r="K49">
        <v>89.88</v>
      </c>
    </row>
    <row r="50" spans="1:11" x14ac:dyDescent="0.45">
      <c r="A50" t="s">
        <v>143</v>
      </c>
      <c r="B50" t="s">
        <v>144</v>
      </c>
      <c r="C50" s="12">
        <v>43831</v>
      </c>
      <c r="D50" t="s">
        <v>79</v>
      </c>
      <c r="E50" t="s">
        <v>80</v>
      </c>
      <c r="F50">
        <v>41867.72</v>
      </c>
      <c r="G50">
        <v>40387</v>
      </c>
      <c r="H50">
        <v>2797</v>
      </c>
      <c r="I50">
        <v>3267.0934600000001</v>
      </c>
      <c r="J50">
        <v>208</v>
      </c>
      <c r="K50">
        <v>89.88</v>
      </c>
    </row>
    <row r="51" spans="1:11" x14ac:dyDescent="0.45">
      <c r="A51" t="s">
        <v>145</v>
      </c>
      <c r="B51" t="s">
        <v>146</v>
      </c>
      <c r="C51" s="12">
        <v>43831</v>
      </c>
      <c r="D51" t="s">
        <v>33</v>
      </c>
      <c r="E51" t="s">
        <v>34</v>
      </c>
      <c r="F51">
        <v>4910.3</v>
      </c>
      <c r="G51">
        <v>3995</v>
      </c>
      <c r="H51">
        <v>215</v>
      </c>
      <c r="I51">
        <v>1609.1993399999999</v>
      </c>
      <c r="J51">
        <v>40</v>
      </c>
      <c r="K51">
        <v>89.88</v>
      </c>
    </row>
    <row r="52" spans="1:11" x14ac:dyDescent="0.45">
      <c r="A52" t="s">
        <v>147</v>
      </c>
      <c r="B52" t="s">
        <v>148</v>
      </c>
      <c r="C52" s="12">
        <v>43831</v>
      </c>
      <c r="D52" t="s">
        <v>37</v>
      </c>
      <c r="E52" t="s">
        <v>38</v>
      </c>
      <c r="F52">
        <v>9803.92</v>
      </c>
      <c r="G52">
        <v>9884</v>
      </c>
      <c r="H52">
        <v>609</v>
      </c>
      <c r="I52">
        <v>2616.82996</v>
      </c>
      <c r="J52">
        <v>10</v>
      </c>
      <c r="K52">
        <v>89.88</v>
      </c>
    </row>
    <row r="53" spans="1:11" x14ac:dyDescent="0.45">
      <c r="A53" t="s">
        <v>149</v>
      </c>
      <c r="B53" t="s">
        <v>150</v>
      </c>
      <c r="C53" s="12">
        <v>43831</v>
      </c>
      <c r="D53" t="s">
        <v>43</v>
      </c>
      <c r="E53" t="s">
        <v>44</v>
      </c>
      <c r="F53">
        <v>13201.96</v>
      </c>
      <c r="G53">
        <v>14049</v>
      </c>
      <c r="H53">
        <v>1034</v>
      </c>
      <c r="I53">
        <v>1491.2018800000001</v>
      </c>
      <c r="J53">
        <v>103</v>
      </c>
      <c r="K53">
        <v>89.88</v>
      </c>
    </row>
    <row r="54" spans="1:11" x14ac:dyDescent="0.45">
      <c r="A54" t="s">
        <v>151</v>
      </c>
      <c r="B54" t="s">
        <v>152</v>
      </c>
      <c r="C54" s="12">
        <v>43831</v>
      </c>
      <c r="D54" t="s">
        <v>43</v>
      </c>
      <c r="E54" t="s">
        <v>44</v>
      </c>
      <c r="F54">
        <v>10985.51</v>
      </c>
      <c r="G54">
        <v>11088</v>
      </c>
      <c r="H54">
        <v>542</v>
      </c>
      <c r="I54">
        <v>1281.7193199999999</v>
      </c>
      <c r="J54">
        <v>5</v>
      </c>
      <c r="K54">
        <v>89.88</v>
      </c>
    </row>
    <row r="55" spans="1:11" x14ac:dyDescent="0.45">
      <c r="A55" t="s">
        <v>153</v>
      </c>
      <c r="B55" t="s">
        <v>154</v>
      </c>
      <c r="C55" s="12">
        <v>43831</v>
      </c>
      <c r="D55" t="s">
        <v>47</v>
      </c>
      <c r="E55" t="s">
        <v>48</v>
      </c>
      <c r="F55">
        <v>11974.42</v>
      </c>
      <c r="G55">
        <v>10050</v>
      </c>
      <c r="H55">
        <v>795</v>
      </c>
      <c r="I55">
        <v>3643.5210999999999</v>
      </c>
      <c r="J55">
        <v>32</v>
      </c>
      <c r="K55">
        <v>89.88</v>
      </c>
    </row>
    <row r="56" spans="1:11" x14ac:dyDescent="0.45">
      <c r="A56" t="s">
        <v>155</v>
      </c>
      <c r="B56" t="s">
        <v>156</v>
      </c>
      <c r="C56" s="12">
        <v>43831</v>
      </c>
      <c r="D56" t="s">
        <v>61</v>
      </c>
      <c r="E56" t="s">
        <v>62</v>
      </c>
      <c r="F56">
        <v>12778.57</v>
      </c>
      <c r="G56">
        <v>10634</v>
      </c>
      <c r="H56">
        <v>1203</v>
      </c>
      <c r="I56">
        <v>874.69961999999998</v>
      </c>
      <c r="J56">
        <v>205</v>
      </c>
      <c r="K56">
        <v>89.88</v>
      </c>
    </row>
    <row r="57" spans="1:11" x14ac:dyDescent="0.45">
      <c r="A57" t="s">
        <v>157</v>
      </c>
      <c r="B57" t="s">
        <v>158</v>
      </c>
      <c r="C57" s="12">
        <v>43831</v>
      </c>
      <c r="D57" t="s">
        <v>109</v>
      </c>
      <c r="E57" t="s">
        <v>110</v>
      </c>
      <c r="F57">
        <v>28686</v>
      </c>
      <c r="G57">
        <v>32050</v>
      </c>
      <c r="H57">
        <v>2749</v>
      </c>
      <c r="I57">
        <v>2563.4387000000002</v>
      </c>
      <c r="J57">
        <v>74</v>
      </c>
      <c r="K57">
        <v>89.88</v>
      </c>
    </row>
    <row r="58" spans="1:11" x14ac:dyDescent="0.45">
      <c r="A58" t="s">
        <v>159</v>
      </c>
      <c r="B58" t="s">
        <v>160</v>
      </c>
      <c r="C58" s="12">
        <v>43831</v>
      </c>
      <c r="D58" t="s">
        <v>79</v>
      </c>
      <c r="E58" t="s">
        <v>80</v>
      </c>
      <c r="F58">
        <v>16165.6</v>
      </c>
      <c r="G58">
        <v>17302</v>
      </c>
      <c r="H58">
        <v>2135</v>
      </c>
      <c r="I58">
        <v>3871.9700899999998</v>
      </c>
      <c r="J58">
        <v>20</v>
      </c>
      <c r="K58">
        <v>89.88</v>
      </c>
    </row>
    <row r="59" spans="1:11" x14ac:dyDescent="0.45">
      <c r="A59" t="s">
        <v>161</v>
      </c>
      <c r="B59" t="s">
        <v>162</v>
      </c>
      <c r="C59" s="12">
        <v>43831</v>
      </c>
      <c r="D59" t="s">
        <v>43</v>
      </c>
      <c r="E59" t="s">
        <v>44</v>
      </c>
      <c r="F59">
        <v>13409.64</v>
      </c>
      <c r="G59">
        <v>14298</v>
      </c>
      <c r="H59">
        <v>888</v>
      </c>
      <c r="I59">
        <v>998.09802000000002</v>
      </c>
      <c r="J59">
        <v>0</v>
      </c>
      <c r="K59">
        <v>89.88</v>
      </c>
    </row>
    <row r="60" spans="1:11" x14ac:dyDescent="0.45">
      <c r="A60" t="s">
        <v>163</v>
      </c>
      <c r="B60" t="s">
        <v>164</v>
      </c>
      <c r="C60" s="12">
        <v>43831</v>
      </c>
      <c r="D60" t="s">
        <v>43</v>
      </c>
      <c r="E60" t="s">
        <v>44</v>
      </c>
      <c r="F60">
        <v>12088.11</v>
      </c>
      <c r="G60">
        <v>12221</v>
      </c>
      <c r="H60">
        <v>826</v>
      </c>
      <c r="I60">
        <v>939.04404999999997</v>
      </c>
      <c r="J60">
        <v>76</v>
      </c>
      <c r="K60">
        <v>89.88</v>
      </c>
    </row>
    <row r="61" spans="1:11" x14ac:dyDescent="0.45">
      <c r="A61" t="s">
        <v>165</v>
      </c>
      <c r="B61" t="s">
        <v>166</v>
      </c>
      <c r="C61" s="12">
        <v>43831</v>
      </c>
      <c r="D61" t="s">
        <v>33</v>
      </c>
      <c r="E61" t="s">
        <v>34</v>
      </c>
      <c r="F61">
        <v>11426</v>
      </c>
      <c r="G61">
        <v>11053</v>
      </c>
      <c r="H61">
        <v>771</v>
      </c>
      <c r="I61">
        <v>1193.97783</v>
      </c>
      <c r="J61">
        <v>24</v>
      </c>
      <c r="K61">
        <v>89.88</v>
      </c>
    </row>
    <row r="62" spans="1:11" x14ac:dyDescent="0.45">
      <c r="A62" t="s">
        <v>167</v>
      </c>
      <c r="B62" t="s">
        <v>168</v>
      </c>
      <c r="C62" s="12">
        <v>43831</v>
      </c>
      <c r="D62" t="s">
        <v>109</v>
      </c>
      <c r="E62" t="s">
        <v>110</v>
      </c>
      <c r="F62">
        <v>15826.55</v>
      </c>
      <c r="G62">
        <v>17597</v>
      </c>
      <c r="H62">
        <v>1496</v>
      </c>
      <c r="I62">
        <v>1418.0947900000001</v>
      </c>
      <c r="J62">
        <v>102</v>
      </c>
      <c r="K62">
        <v>89.88</v>
      </c>
    </row>
    <row r="63" spans="1:11" x14ac:dyDescent="0.45">
      <c r="A63" t="s">
        <v>169</v>
      </c>
      <c r="B63" t="s">
        <v>170</v>
      </c>
      <c r="C63" s="12">
        <v>43831</v>
      </c>
      <c r="D63" t="s">
        <v>37</v>
      </c>
      <c r="E63" t="s">
        <v>38</v>
      </c>
      <c r="F63">
        <v>6987.85</v>
      </c>
      <c r="G63">
        <v>6680</v>
      </c>
      <c r="H63">
        <v>531</v>
      </c>
      <c r="I63">
        <v>1102.7084500000001</v>
      </c>
      <c r="J63">
        <v>31</v>
      </c>
      <c r="K63">
        <v>89.88</v>
      </c>
    </row>
    <row r="64" spans="1:11" x14ac:dyDescent="0.45">
      <c r="A64" t="s">
        <v>171</v>
      </c>
      <c r="B64" t="s">
        <v>172</v>
      </c>
      <c r="C64" s="12">
        <v>43831</v>
      </c>
      <c r="D64" t="s">
        <v>43</v>
      </c>
      <c r="E64" t="s">
        <v>44</v>
      </c>
      <c r="F64">
        <v>8489.08</v>
      </c>
      <c r="G64">
        <v>9073</v>
      </c>
      <c r="H64">
        <v>485</v>
      </c>
      <c r="I64">
        <v>1364.32527</v>
      </c>
      <c r="J64">
        <v>27</v>
      </c>
      <c r="K64">
        <v>89.88</v>
      </c>
    </row>
    <row r="65" spans="1:11" x14ac:dyDescent="0.45">
      <c r="A65" t="s">
        <v>173</v>
      </c>
      <c r="B65" t="s">
        <v>174</v>
      </c>
      <c r="C65" s="12">
        <v>43831</v>
      </c>
      <c r="D65" t="s">
        <v>79</v>
      </c>
      <c r="E65" t="s">
        <v>80</v>
      </c>
      <c r="F65">
        <v>20587.47</v>
      </c>
      <c r="G65">
        <v>18695</v>
      </c>
      <c r="H65">
        <v>925</v>
      </c>
      <c r="I65">
        <v>2189.4039499999999</v>
      </c>
      <c r="J65">
        <v>255</v>
      </c>
      <c r="K65">
        <v>89.88</v>
      </c>
    </row>
    <row r="66" spans="1:11" x14ac:dyDescent="0.45">
      <c r="A66" t="s">
        <v>175</v>
      </c>
      <c r="B66" t="s">
        <v>176</v>
      </c>
      <c r="C66" s="12">
        <v>43831</v>
      </c>
      <c r="D66" t="s">
        <v>33</v>
      </c>
      <c r="E66" t="s">
        <v>34</v>
      </c>
      <c r="F66">
        <v>9743.7900000000009</v>
      </c>
      <c r="G66">
        <v>9244</v>
      </c>
      <c r="H66">
        <v>777</v>
      </c>
      <c r="I66">
        <v>1251.86158</v>
      </c>
      <c r="J66">
        <v>34</v>
      </c>
      <c r="K66">
        <v>89.88</v>
      </c>
    </row>
    <row r="67" spans="1:11" x14ac:dyDescent="0.45">
      <c r="A67" t="s">
        <v>177</v>
      </c>
      <c r="B67" t="s">
        <v>178</v>
      </c>
      <c r="C67" s="12">
        <v>43831</v>
      </c>
      <c r="D67" t="s">
        <v>43</v>
      </c>
      <c r="E67" t="s">
        <v>44</v>
      </c>
      <c r="F67">
        <v>8519.5499999999993</v>
      </c>
      <c r="G67">
        <v>8118</v>
      </c>
      <c r="H67">
        <v>592</v>
      </c>
      <c r="I67">
        <v>2874.9637400000001</v>
      </c>
      <c r="J67">
        <v>17</v>
      </c>
      <c r="K67">
        <v>89.88</v>
      </c>
    </row>
    <row r="68" spans="1:11" x14ac:dyDescent="0.45">
      <c r="A68" t="s">
        <v>179</v>
      </c>
      <c r="B68" t="s">
        <v>180</v>
      </c>
      <c r="C68" s="12">
        <v>43831</v>
      </c>
      <c r="D68" t="s">
        <v>43</v>
      </c>
      <c r="E68" t="s">
        <v>44</v>
      </c>
      <c r="F68">
        <v>10418.799999999999</v>
      </c>
      <c r="G68">
        <v>9427</v>
      </c>
      <c r="H68">
        <v>746</v>
      </c>
      <c r="I68">
        <v>3266.6137899999999</v>
      </c>
      <c r="J68">
        <v>64</v>
      </c>
      <c r="K68">
        <v>89.88</v>
      </c>
    </row>
    <row r="69" spans="1:11" x14ac:dyDescent="0.45">
      <c r="A69" t="s">
        <v>181</v>
      </c>
      <c r="B69" t="s">
        <v>182</v>
      </c>
      <c r="C69" s="12">
        <v>43831</v>
      </c>
      <c r="D69" t="s">
        <v>109</v>
      </c>
      <c r="E69" t="s">
        <v>110</v>
      </c>
      <c r="F69">
        <v>10576.16</v>
      </c>
      <c r="G69">
        <v>10248</v>
      </c>
      <c r="H69">
        <v>881</v>
      </c>
      <c r="I69">
        <v>5156.5739400000002</v>
      </c>
      <c r="J69">
        <v>87</v>
      </c>
      <c r="K69">
        <v>89.88</v>
      </c>
    </row>
    <row r="70" spans="1:11" x14ac:dyDescent="0.45">
      <c r="A70" t="s">
        <v>183</v>
      </c>
      <c r="B70" t="s">
        <v>184</v>
      </c>
      <c r="C70" s="12">
        <v>43831</v>
      </c>
      <c r="D70" t="s">
        <v>47</v>
      </c>
      <c r="E70" t="s">
        <v>48</v>
      </c>
      <c r="F70">
        <v>12409.6</v>
      </c>
      <c r="G70">
        <v>13052</v>
      </c>
      <c r="H70">
        <v>666</v>
      </c>
      <c r="I70">
        <v>1073.6483700000001</v>
      </c>
      <c r="J70">
        <v>48</v>
      </c>
      <c r="K70">
        <v>89.88</v>
      </c>
    </row>
    <row r="71" spans="1:11" x14ac:dyDescent="0.45">
      <c r="A71" t="s">
        <v>185</v>
      </c>
      <c r="B71" t="s">
        <v>186</v>
      </c>
      <c r="C71" s="12">
        <v>43831</v>
      </c>
      <c r="D71" t="s">
        <v>37</v>
      </c>
      <c r="E71" t="s">
        <v>38</v>
      </c>
      <c r="F71">
        <v>15920.27</v>
      </c>
      <c r="G71">
        <v>16286</v>
      </c>
      <c r="H71">
        <v>727</v>
      </c>
      <c r="I71">
        <v>2253.88148</v>
      </c>
      <c r="J71">
        <v>107</v>
      </c>
      <c r="K71">
        <v>89.88</v>
      </c>
    </row>
    <row r="72" spans="1:11" x14ac:dyDescent="0.45">
      <c r="A72" t="s">
        <v>187</v>
      </c>
      <c r="B72" t="s">
        <v>188</v>
      </c>
      <c r="C72" s="12">
        <v>43831</v>
      </c>
      <c r="D72" t="s">
        <v>43</v>
      </c>
      <c r="E72" t="s">
        <v>44</v>
      </c>
      <c r="F72">
        <v>7224.41</v>
      </c>
      <c r="G72">
        <v>7585</v>
      </c>
      <c r="H72">
        <v>541</v>
      </c>
      <c r="I72">
        <v>1066.1421499999999</v>
      </c>
      <c r="J72">
        <v>14</v>
      </c>
      <c r="K72">
        <v>89.88</v>
      </c>
    </row>
    <row r="73" spans="1:11" x14ac:dyDescent="0.45">
      <c r="A73" t="s">
        <v>189</v>
      </c>
      <c r="B73" t="s">
        <v>190</v>
      </c>
      <c r="C73" s="12">
        <v>43831</v>
      </c>
      <c r="D73" t="s">
        <v>43</v>
      </c>
      <c r="E73" t="s">
        <v>44</v>
      </c>
      <c r="F73">
        <v>17678.87</v>
      </c>
      <c r="G73">
        <v>19025</v>
      </c>
      <c r="H73">
        <v>1224</v>
      </c>
      <c r="I73">
        <v>1522.13967</v>
      </c>
      <c r="J73">
        <v>160</v>
      </c>
      <c r="K73">
        <v>89.88</v>
      </c>
    </row>
    <row r="74" spans="1:11" x14ac:dyDescent="0.45">
      <c r="A74" t="s">
        <v>191</v>
      </c>
      <c r="B74" t="s">
        <v>192</v>
      </c>
      <c r="C74" s="12">
        <v>43831</v>
      </c>
      <c r="D74" t="s">
        <v>47</v>
      </c>
      <c r="E74" t="s">
        <v>48</v>
      </c>
      <c r="F74">
        <v>15594.44</v>
      </c>
      <c r="G74">
        <v>15575</v>
      </c>
      <c r="H74">
        <v>1045</v>
      </c>
      <c r="I74">
        <v>2551.5520799999999</v>
      </c>
      <c r="J74">
        <v>21</v>
      </c>
      <c r="K74">
        <v>89.88</v>
      </c>
    </row>
    <row r="75" spans="1:11" x14ac:dyDescent="0.45">
      <c r="A75" t="s">
        <v>193</v>
      </c>
      <c r="B75" t="s">
        <v>194</v>
      </c>
      <c r="C75" s="12">
        <v>43831</v>
      </c>
      <c r="D75" t="s">
        <v>43</v>
      </c>
      <c r="E75" t="s">
        <v>44</v>
      </c>
      <c r="F75">
        <v>3071.25</v>
      </c>
      <c r="G75">
        <v>3527</v>
      </c>
      <c r="H75">
        <v>167</v>
      </c>
      <c r="I75">
        <v>1631.9440500000001</v>
      </c>
      <c r="J75">
        <v>0</v>
      </c>
      <c r="K75">
        <v>89.88</v>
      </c>
    </row>
    <row r="76" spans="1:11" x14ac:dyDescent="0.45">
      <c r="A76" t="s">
        <v>195</v>
      </c>
      <c r="B76" t="s">
        <v>196</v>
      </c>
      <c r="C76" s="12">
        <v>43831</v>
      </c>
      <c r="D76" t="s">
        <v>61</v>
      </c>
      <c r="E76" t="s">
        <v>62</v>
      </c>
      <c r="F76">
        <v>21472.1</v>
      </c>
      <c r="G76">
        <v>19329</v>
      </c>
      <c r="H76">
        <v>1445</v>
      </c>
      <c r="I76">
        <v>1515.3186499999999</v>
      </c>
      <c r="J76">
        <v>276</v>
      </c>
      <c r="K76">
        <v>89.88</v>
      </c>
    </row>
    <row r="77" spans="1:11" x14ac:dyDescent="0.45">
      <c r="A77" t="s">
        <v>197</v>
      </c>
      <c r="B77" t="s">
        <v>198</v>
      </c>
      <c r="C77" s="12">
        <v>43831</v>
      </c>
      <c r="D77" t="s">
        <v>47</v>
      </c>
      <c r="E77" t="s">
        <v>48</v>
      </c>
      <c r="F77">
        <v>5731.92</v>
      </c>
      <c r="G77">
        <v>6346</v>
      </c>
      <c r="H77">
        <v>632</v>
      </c>
      <c r="I77">
        <v>1777.87131</v>
      </c>
      <c r="J77">
        <v>0</v>
      </c>
      <c r="K77">
        <v>89.88</v>
      </c>
    </row>
    <row r="78" spans="1:11" x14ac:dyDescent="0.45">
      <c r="A78" t="s">
        <v>199</v>
      </c>
      <c r="B78" t="s">
        <v>200</v>
      </c>
      <c r="C78" s="12">
        <v>43831</v>
      </c>
      <c r="D78" t="s">
        <v>61</v>
      </c>
      <c r="E78" t="s">
        <v>62</v>
      </c>
      <c r="F78">
        <v>9261.91</v>
      </c>
      <c r="G78">
        <v>8471</v>
      </c>
      <c r="H78">
        <v>582</v>
      </c>
      <c r="I78">
        <v>2629.98369</v>
      </c>
      <c r="J78">
        <v>0</v>
      </c>
      <c r="K78">
        <v>89.88</v>
      </c>
    </row>
    <row r="79" spans="1:11" x14ac:dyDescent="0.45">
      <c r="A79" t="s">
        <v>201</v>
      </c>
      <c r="B79" t="s">
        <v>202</v>
      </c>
      <c r="C79" s="12">
        <v>43831</v>
      </c>
      <c r="D79" t="s">
        <v>47</v>
      </c>
      <c r="E79" t="s">
        <v>48</v>
      </c>
      <c r="F79">
        <v>5208.51</v>
      </c>
      <c r="G79">
        <v>5593</v>
      </c>
      <c r="H79">
        <v>180</v>
      </c>
      <c r="I79">
        <v>1194.2395200000001</v>
      </c>
      <c r="J79">
        <v>0</v>
      </c>
      <c r="K79">
        <v>89.88</v>
      </c>
    </row>
    <row r="80" spans="1:11" x14ac:dyDescent="0.45">
      <c r="A80" t="s">
        <v>203</v>
      </c>
      <c r="B80" t="s">
        <v>204</v>
      </c>
      <c r="C80" s="12">
        <v>43831</v>
      </c>
      <c r="D80" t="s">
        <v>47</v>
      </c>
      <c r="E80" t="s">
        <v>48</v>
      </c>
      <c r="F80">
        <v>2823.6</v>
      </c>
      <c r="G80">
        <v>2925</v>
      </c>
      <c r="H80">
        <v>91</v>
      </c>
      <c r="I80">
        <v>1158.8095599999999</v>
      </c>
      <c r="J80">
        <v>0</v>
      </c>
      <c r="K80">
        <v>89.88</v>
      </c>
    </row>
    <row r="81" spans="1:34" x14ac:dyDescent="0.45">
      <c r="A81" t="s">
        <v>205</v>
      </c>
      <c r="B81" t="s">
        <v>206</v>
      </c>
      <c r="C81" s="12">
        <v>43831</v>
      </c>
      <c r="D81" t="s">
        <v>43</v>
      </c>
      <c r="E81" t="s">
        <v>44</v>
      </c>
      <c r="F81">
        <v>6115.88</v>
      </c>
      <c r="G81">
        <v>6817</v>
      </c>
      <c r="H81">
        <v>700</v>
      </c>
      <c r="I81">
        <v>1827.22552</v>
      </c>
      <c r="J81">
        <v>6</v>
      </c>
      <c r="K81">
        <v>89.88</v>
      </c>
    </row>
    <row r="82" spans="1:34" x14ac:dyDescent="0.45">
      <c r="A82" t="s">
        <v>207</v>
      </c>
      <c r="B82" t="s">
        <v>208</v>
      </c>
      <c r="C82" s="12">
        <v>43831</v>
      </c>
      <c r="D82" t="s">
        <v>33</v>
      </c>
      <c r="E82" t="s">
        <v>34</v>
      </c>
      <c r="F82">
        <v>12345.55</v>
      </c>
      <c r="G82">
        <v>10760</v>
      </c>
      <c r="H82">
        <v>696</v>
      </c>
      <c r="I82">
        <v>1689.1663599999999</v>
      </c>
      <c r="J82">
        <v>40</v>
      </c>
      <c r="K82">
        <v>89.88</v>
      </c>
    </row>
    <row r="83" spans="1:34" x14ac:dyDescent="0.45">
      <c r="A83" t="s">
        <v>209</v>
      </c>
      <c r="B83" t="s">
        <v>210</v>
      </c>
      <c r="C83" s="12">
        <v>43831</v>
      </c>
      <c r="D83" t="s">
        <v>43</v>
      </c>
      <c r="E83" t="s">
        <v>44</v>
      </c>
      <c r="F83">
        <v>8731.23</v>
      </c>
      <c r="G83">
        <v>7994</v>
      </c>
      <c r="H83">
        <v>712</v>
      </c>
      <c r="I83">
        <v>3273.84013</v>
      </c>
      <c r="J83">
        <v>27</v>
      </c>
      <c r="K83">
        <v>89.88</v>
      </c>
    </row>
    <row r="84" spans="1:34" x14ac:dyDescent="0.45">
      <c r="A84" t="s">
        <v>211</v>
      </c>
      <c r="B84" t="s">
        <v>212</v>
      </c>
      <c r="C84" s="12">
        <v>43831</v>
      </c>
      <c r="D84" t="s">
        <v>47</v>
      </c>
      <c r="E84" t="s">
        <v>48</v>
      </c>
      <c r="F84">
        <v>8128.43</v>
      </c>
      <c r="G84">
        <v>8426</v>
      </c>
      <c r="H84">
        <v>634</v>
      </c>
      <c r="I84">
        <v>1783.4675299999999</v>
      </c>
      <c r="J84">
        <v>4</v>
      </c>
      <c r="K84">
        <v>89.88</v>
      </c>
      <c r="N84">
        <f t="shared" ref="N84:N141" si="0">M84*F84/G84</f>
        <v>0</v>
      </c>
    </row>
    <row r="85" spans="1:34" x14ac:dyDescent="0.45">
      <c r="A85" t="s">
        <v>213</v>
      </c>
      <c r="B85" t="s">
        <v>214</v>
      </c>
      <c r="C85" s="12">
        <v>43831</v>
      </c>
      <c r="D85" t="s">
        <v>109</v>
      </c>
      <c r="E85" t="s">
        <v>110</v>
      </c>
      <c r="F85">
        <v>16715.759999999998</v>
      </c>
      <c r="G85">
        <v>14428</v>
      </c>
      <c r="H85">
        <v>1069</v>
      </c>
      <c r="I85">
        <v>3176.9626499999999</v>
      </c>
      <c r="J85">
        <v>56</v>
      </c>
      <c r="K85">
        <v>89.88</v>
      </c>
      <c r="N85">
        <f t="shared" si="0"/>
        <v>0</v>
      </c>
    </row>
    <row r="86" spans="1:34" x14ac:dyDescent="0.45">
      <c r="A86" t="s">
        <v>215</v>
      </c>
      <c r="B86" t="s">
        <v>216</v>
      </c>
      <c r="C86" s="12">
        <v>43831</v>
      </c>
      <c r="D86" t="s">
        <v>79</v>
      </c>
      <c r="E86" t="s">
        <v>80</v>
      </c>
      <c r="F86">
        <v>10460.620000000001</v>
      </c>
      <c r="G86">
        <v>10398</v>
      </c>
      <c r="H86">
        <v>903</v>
      </c>
      <c r="I86">
        <v>2630.8425400000001</v>
      </c>
      <c r="J86">
        <v>80</v>
      </c>
      <c r="K86">
        <v>89.88</v>
      </c>
      <c r="N86">
        <f t="shared" si="0"/>
        <v>0</v>
      </c>
    </row>
    <row r="87" spans="1:34" x14ac:dyDescent="0.45">
      <c r="A87" t="s">
        <v>217</v>
      </c>
      <c r="B87" t="s">
        <v>218</v>
      </c>
      <c r="C87" s="12">
        <v>43831</v>
      </c>
      <c r="D87" t="s">
        <v>33</v>
      </c>
      <c r="E87" t="s">
        <v>34</v>
      </c>
      <c r="F87">
        <v>9105.0400000000009</v>
      </c>
      <c r="G87">
        <v>8326</v>
      </c>
      <c r="H87">
        <v>529</v>
      </c>
      <c r="I87">
        <v>2057.53712</v>
      </c>
      <c r="J87">
        <v>7</v>
      </c>
      <c r="K87">
        <v>89.88</v>
      </c>
      <c r="N87">
        <f t="shared" si="0"/>
        <v>0</v>
      </c>
    </row>
    <row r="88" spans="1:34" x14ac:dyDescent="0.45">
      <c r="A88" t="s">
        <v>219</v>
      </c>
      <c r="B88" t="s">
        <v>220</v>
      </c>
      <c r="C88" s="12">
        <v>43831</v>
      </c>
      <c r="D88" t="s">
        <v>43</v>
      </c>
      <c r="E88" t="s">
        <v>44</v>
      </c>
      <c r="F88">
        <v>11913.71</v>
      </c>
      <c r="G88">
        <v>12523</v>
      </c>
      <c r="H88">
        <v>891</v>
      </c>
      <c r="I88">
        <v>1729.14869</v>
      </c>
      <c r="J88">
        <v>0</v>
      </c>
      <c r="K88">
        <v>89.88</v>
      </c>
      <c r="N88">
        <f t="shared" si="0"/>
        <v>0</v>
      </c>
      <c r="U88" t="s">
        <v>221</v>
      </c>
      <c r="AF88" t="s">
        <v>222</v>
      </c>
      <c r="AG88" t="s">
        <v>223</v>
      </c>
    </row>
    <row r="89" spans="1:34" x14ac:dyDescent="0.45">
      <c r="A89" t="s">
        <v>224</v>
      </c>
      <c r="B89" t="s">
        <v>225</v>
      </c>
      <c r="C89" s="12">
        <v>43831</v>
      </c>
      <c r="D89" t="s">
        <v>79</v>
      </c>
      <c r="E89" t="s">
        <v>80</v>
      </c>
      <c r="F89">
        <v>23110.77</v>
      </c>
      <c r="G89">
        <v>22450</v>
      </c>
      <c r="H89">
        <v>1635</v>
      </c>
      <c r="I89">
        <v>1640.70903</v>
      </c>
      <c r="J89">
        <v>350</v>
      </c>
      <c r="K89">
        <v>89.88</v>
      </c>
      <c r="N89">
        <f t="shared" si="0"/>
        <v>0</v>
      </c>
      <c r="U89" t="str">
        <f>B91</f>
        <v>SANDGATE SURGERY</v>
      </c>
      <c r="V89">
        <f t="shared" ref="V89:AH89" si="1">C91</f>
        <v>43831</v>
      </c>
      <c r="W89" t="str">
        <f t="shared" si="1"/>
        <v>10A</v>
      </c>
      <c r="X89" t="str">
        <f t="shared" si="1"/>
        <v>NHS South Kent Coast CCG</v>
      </c>
      <c r="Y89">
        <f t="shared" si="1"/>
        <v>14419.67</v>
      </c>
      <c r="Z89">
        <f t="shared" si="1"/>
        <v>12613</v>
      </c>
      <c r="AA89">
        <f t="shared" si="1"/>
        <v>1142</v>
      </c>
      <c r="AB89">
        <f t="shared" si="1"/>
        <v>1404.99739</v>
      </c>
      <c r="AC89">
        <f t="shared" si="1"/>
        <v>90</v>
      </c>
      <c r="AD89">
        <f t="shared" si="1"/>
        <v>89.88</v>
      </c>
      <c r="AE89">
        <f t="shared" si="1"/>
        <v>0</v>
      </c>
      <c r="AF89">
        <f t="shared" si="1"/>
        <v>12940</v>
      </c>
      <c r="AG89">
        <f t="shared" si="1"/>
        <v>14793.509062078809</v>
      </c>
      <c r="AH89">
        <f t="shared" si="1"/>
        <v>0</v>
      </c>
    </row>
    <row r="90" spans="1:34" x14ac:dyDescent="0.45">
      <c r="A90" t="s">
        <v>226</v>
      </c>
      <c r="B90" t="s">
        <v>227</v>
      </c>
      <c r="C90" s="12">
        <v>43831</v>
      </c>
      <c r="D90" t="s">
        <v>43</v>
      </c>
      <c r="E90" t="s">
        <v>44</v>
      </c>
      <c r="F90">
        <v>15133.52</v>
      </c>
      <c r="G90">
        <v>14695</v>
      </c>
      <c r="H90">
        <v>1300</v>
      </c>
      <c r="I90">
        <v>2427.8795500000001</v>
      </c>
      <c r="J90">
        <v>76</v>
      </c>
      <c r="K90">
        <v>89.88</v>
      </c>
      <c r="N90">
        <f t="shared" si="0"/>
        <v>0</v>
      </c>
      <c r="U90" t="str">
        <f>B117</f>
        <v>HAWKINGE AND ELHAM</v>
      </c>
      <c r="AF90">
        <f>M117</f>
        <v>9616</v>
      </c>
      <c r="AG90">
        <f>N117</f>
        <v>10245.554959332418</v>
      </c>
    </row>
    <row r="91" spans="1:34" x14ac:dyDescent="0.45">
      <c r="A91" t="s">
        <v>228</v>
      </c>
      <c r="B91" t="s">
        <v>229</v>
      </c>
      <c r="C91" s="12">
        <v>43831</v>
      </c>
      <c r="D91" t="s">
        <v>33</v>
      </c>
      <c r="E91" t="s">
        <v>34</v>
      </c>
      <c r="F91">
        <v>14419.67</v>
      </c>
      <c r="G91">
        <v>12613</v>
      </c>
      <c r="H91">
        <v>1142</v>
      </c>
      <c r="I91">
        <v>1404.99739</v>
      </c>
      <c r="J91">
        <v>90</v>
      </c>
      <c r="K91">
        <v>89.88</v>
      </c>
      <c r="M91" s="13">
        <v>12940</v>
      </c>
      <c r="N91">
        <f t="shared" si="0"/>
        <v>14793.509062078809</v>
      </c>
      <c r="U91" t="str">
        <f>B142</f>
        <v>MANOR CLINIC</v>
      </c>
      <c r="AF91">
        <f>M142</f>
        <v>9045</v>
      </c>
      <c r="AG91">
        <f>N142</f>
        <v>10142.215540540541</v>
      </c>
    </row>
    <row r="92" spans="1:34" x14ac:dyDescent="0.45">
      <c r="A92" t="s">
        <v>230</v>
      </c>
      <c r="B92" t="s">
        <v>231</v>
      </c>
      <c r="C92" s="12">
        <v>43831</v>
      </c>
      <c r="D92" t="s">
        <v>37</v>
      </c>
      <c r="E92" t="s">
        <v>38</v>
      </c>
      <c r="F92">
        <v>19535.63</v>
      </c>
      <c r="G92">
        <v>19919</v>
      </c>
      <c r="H92">
        <v>2730</v>
      </c>
      <c r="I92">
        <v>2376.4898899999998</v>
      </c>
      <c r="J92">
        <v>216</v>
      </c>
      <c r="K92">
        <v>89.88</v>
      </c>
      <c r="N92">
        <f t="shared" si="0"/>
        <v>0</v>
      </c>
    </row>
    <row r="93" spans="1:34" x14ac:dyDescent="0.45">
      <c r="A93" t="s">
        <v>232</v>
      </c>
      <c r="B93" t="s">
        <v>233</v>
      </c>
      <c r="C93" s="12">
        <v>43831</v>
      </c>
      <c r="D93" t="s">
        <v>47</v>
      </c>
      <c r="E93" t="s">
        <v>48</v>
      </c>
      <c r="F93">
        <v>4577.32</v>
      </c>
      <c r="G93">
        <v>4783</v>
      </c>
      <c r="H93">
        <v>81</v>
      </c>
      <c r="I93">
        <v>1187.58149</v>
      </c>
      <c r="J93">
        <v>13</v>
      </c>
      <c r="K93">
        <v>89.88</v>
      </c>
      <c r="N93">
        <f t="shared" si="0"/>
        <v>0</v>
      </c>
    </row>
    <row r="94" spans="1:34" x14ac:dyDescent="0.45">
      <c r="A94" t="s">
        <v>234</v>
      </c>
      <c r="B94" t="s">
        <v>235</v>
      </c>
      <c r="C94" s="12">
        <v>43831</v>
      </c>
      <c r="D94" t="s">
        <v>43</v>
      </c>
      <c r="E94" t="s">
        <v>44</v>
      </c>
      <c r="F94">
        <v>11119.61</v>
      </c>
      <c r="G94">
        <v>10896</v>
      </c>
      <c r="H94">
        <v>765</v>
      </c>
      <c r="I94">
        <v>2236.5359100000001</v>
      </c>
      <c r="J94">
        <v>0</v>
      </c>
      <c r="K94">
        <v>89.88</v>
      </c>
      <c r="N94">
        <f t="shared" si="0"/>
        <v>0</v>
      </c>
    </row>
    <row r="95" spans="1:34" x14ac:dyDescent="0.45">
      <c r="A95" t="s">
        <v>236</v>
      </c>
      <c r="B95" t="s">
        <v>237</v>
      </c>
      <c r="C95" s="12">
        <v>43831</v>
      </c>
      <c r="D95" t="s">
        <v>61</v>
      </c>
      <c r="E95" t="s">
        <v>62</v>
      </c>
      <c r="F95">
        <v>17679.13</v>
      </c>
      <c r="G95">
        <v>15790</v>
      </c>
      <c r="H95">
        <v>1165</v>
      </c>
      <c r="I95">
        <v>1335.6360500000001</v>
      </c>
      <c r="J95">
        <v>80</v>
      </c>
      <c r="K95">
        <v>89.88</v>
      </c>
      <c r="N95">
        <f t="shared" si="0"/>
        <v>0</v>
      </c>
    </row>
    <row r="96" spans="1:34" x14ac:dyDescent="0.45">
      <c r="A96" t="s">
        <v>238</v>
      </c>
      <c r="B96" t="s">
        <v>239</v>
      </c>
      <c r="C96" s="12">
        <v>43831</v>
      </c>
      <c r="D96" t="s">
        <v>33</v>
      </c>
      <c r="E96" t="s">
        <v>34</v>
      </c>
      <c r="F96">
        <v>7243.54</v>
      </c>
      <c r="G96">
        <v>6649</v>
      </c>
      <c r="H96">
        <v>404</v>
      </c>
      <c r="I96">
        <v>1649.0634399999999</v>
      </c>
      <c r="J96">
        <v>9</v>
      </c>
      <c r="K96">
        <v>89.88</v>
      </c>
      <c r="N96">
        <f t="shared" si="0"/>
        <v>0</v>
      </c>
    </row>
    <row r="97" spans="1:14" x14ac:dyDescent="0.45">
      <c r="A97" t="s">
        <v>240</v>
      </c>
      <c r="B97" t="s">
        <v>241</v>
      </c>
      <c r="C97" s="12">
        <v>43831</v>
      </c>
      <c r="D97" t="s">
        <v>47</v>
      </c>
      <c r="E97" t="s">
        <v>48</v>
      </c>
      <c r="F97">
        <v>4841.25</v>
      </c>
      <c r="G97">
        <v>4829</v>
      </c>
      <c r="H97">
        <v>375</v>
      </c>
      <c r="I97">
        <v>1345.36232</v>
      </c>
      <c r="J97">
        <v>1</v>
      </c>
      <c r="K97">
        <v>89.88</v>
      </c>
      <c r="N97">
        <f t="shared" si="0"/>
        <v>0</v>
      </c>
    </row>
    <row r="98" spans="1:14" x14ac:dyDescent="0.45">
      <c r="A98" t="s">
        <v>242</v>
      </c>
      <c r="B98" t="s">
        <v>243</v>
      </c>
      <c r="C98" s="12">
        <v>43831</v>
      </c>
      <c r="D98" t="s">
        <v>47</v>
      </c>
      <c r="E98" t="s">
        <v>48</v>
      </c>
      <c r="F98">
        <v>6953.2</v>
      </c>
      <c r="G98">
        <v>7426</v>
      </c>
      <c r="H98">
        <v>710</v>
      </c>
      <c r="I98">
        <v>1136.6095499999999</v>
      </c>
      <c r="J98">
        <v>26</v>
      </c>
      <c r="K98">
        <v>89.88</v>
      </c>
      <c r="N98">
        <f t="shared" si="0"/>
        <v>0</v>
      </c>
    </row>
    <row r="99" spans="1:14" x14ac:dyDescent="0.45">
      <c r="A99" t="s">
        <v>244</v>
      </c>
      <c r="B99" t="s">
        <v>245</v>
      </c>
      <c r="C99" s="12">
        <v>43831</v>
      </c>
      <c r="D99" t="s">
        <v>43</v>
      </c>
      <c r="E99" t="s">
        <v>44</v>
      </c>
      <c r="F99">
        <v>17745.7</v>
      </c>
      <c r="G99">
        <v>20842</v>
      </c>
      <c r="H99">
        <v>1414</v>
      </c>
      <c r="I99">
        <v>2228.0028499999999</v>
      </c>
      <c r="J99">
        <v>43</v>
      </c>
      <c r="K99">
        <v>89.88</v>
      </c>
      <c r="N99">
        <f t="shared" si="0"/>
        <v>0</v>
      </c>
    </row>
    <row r="100" spans="1:14" x14ac:dyDescent="0.45">
      <c r="A100" t="s">
        <v>246</v>
      </c>
      <c r="B100" t="s">
        <v>247</v>
      </c>
      <c r="C100" s="12">
        <v>43831</v>
      </c>
      <c r="D100" t="s">
        <v>43</v>
      </c>
      <c r="E100" t="s">
        <v>44</v>
      </c>
      <c r="F100">
        <v>8257.23</v>
      </c>
      <c r="G100">
        <v>8741</v>
      </c>
      <c r="H100">
        <v>1015</v>
      </c>
      <c r="I100">
        <v>941.24273000000005</v>
      </c>
      <c r="J100">
        <v>119</v>
      </c>
      <c r="K100">
        <v>89.88</v>
      </c>
      <c r="N100">
        <f t="shared" si="0"/>
        <v>0</v>
      </c>
    </row>
    <row r="101" spans="1:14" x14ac:dyDescent="0.45">
      <c r="A101" t="s">
        <v>248</v>
      </c>
      <c r="B101" t="s">
        <v>249</v>
      </c>
      <c r="C101" s="12">
        <v>43831</v>
      </c>
      <c r="D101" t="s">
        <v>79</v>
      </c>
      <c r="E101" t="s">
        <v>80</v>
      </c>
      <c r="F101">
        <v>5619.15</v>
      </c>
      <c r="G101">
        <v>4654</v>
      </c>
      <c r="H101">
        <v>327</v>
      </c>
      <c r="I101">
        <v>2560.0067399999998</v>
      </c>
      <c r="J101">
        <v>31</v>
      </c>
      <c r="K101">
        <v>89.88</v>
      </c>
      <c r="N101">
        <f t="shared" si="0"/>
        <v>0</v>
      </c>
    </row>
    <row r="102" spans="1:14" x14ac:dyDescent="0.45">
      <c r="A102" t="s">
        <v>250</v>
      </c>
      <c r="B102" t="s">
        <v>251</v>
      </c>
      <c r="C102" s="12">
        <v>43831</v>
      </c>
      <c r="D102" t="s">
        <v>47</v>
      </c>
      <c r="E102" t="s">
        <v>48</v>
      </c>
      <c r="F102">
        <v>3327.24</v>
      </c>
      <c r="G102">
        <v>3459</v>
      </c>
      <c r="H102">
        <v>352</v>
      </c>
      <c r="I102">
        <v>1086.14878</v>
      </c>
      <c r="J102">
        <v>1</v>
      </c>
      <c r="K102">
        <v>89.88</v>
      </c>
      <c r="N102">
        <f t="shared" si="0"/>
        <v>0</v>
      </c>
    </row>
    <row r="103" spans="1:14" x14ac:dyDescent="0.45">
      <c r="A103" t="s">
        <v>252</v>
      </c>
      <c r="B103" t="s">
        <v>253</v>
      </c>
      <c r="C103" s="12">
        <v>43831</v>
      </c>
      <c r="D103" t="s">
        <v>79</v>
      </c>
      <c r="E103" t="s">
        <v>80</v>
      </c>
      <c r="F103">
        <v>10902.15</v>
      </c>
      <c r="G103">
        <v>17029</v>
      </c>
      <c r="H103">
        <v>4131</v>
      </c>
      <c r="I103">
        <v>1333.42886</v>
      </c>
      <c r="J103">
        <v>4</v>
      </c>
      <c r="K103">
        <v>89.88</v>
      </c>
      <c r="N103">
        <f t="shared" si="0"/>
        <v>0</v>
      </c>
    </row>
    <row r="104" spans="1:14" x14ac:dyDescent="0.45">
      <c r="A104" t="s">
        <v>254</v>
      </c>
      <c r="B104" t="s">
        <v>255</v>
      </c>
      <c r="C104" s="12">
        <v>43831</v>
      </c>
      <c r="D104" t="s">
        <v>43</v>
      </c>
      <c r="E104" t="s">
        <v>44</v>
      </c>
      <c r="F104">
        <v>6528.77</v>
      </c>
      <c r="G104">
        <v>6208</v>
      </c>
      <c r="H104">
        <v>635</v>
      </c>
      <c r="I104">
        <v>3309.7764900000002</v>
      </c>
      <c r="J104">
        <v>64</v>
      </c>
      <c r="K104">
        <v>89.88</v>
      </c>
      <c r="N104">
        <f t="shared" si="0"/>
        <v>0</v>
      </c>
    </row>
    <row r="105" spans="1:14" x14ac:dyDescent="0.45">
      <c r="A105" t="s">
        <v>256</v>
      </c>
      <c r="B105" t="s">
        <v>257</v>
      </c>
      <c r="C105" s="12">
        <v>43831</v>
      </c>
      <c r="D105" t="s">
        <v>109</v>
      </c>
      <c r="E105" t="s">
        <v>110</v>
      </c>
      <c r="F105">
        <v>8745.7800000000007</v>
      </c>
      <c r="G105">
        <v>8884</v>
      </c>
      <c r="H105">
        <v>724</v>
      </c>
      <c r="I105">
        <v>4010.92517</v>
      </c>
      <c r="J105">
        <v>5</v>
      </c>
      <c r="K105">
        <v>89.88</v>
      </c>
      <c r="N105">
        <f t="shared" si="0"/>
        <v>0</v>
      </c>
    </row>
    <row r="106" spans="1:14" x14ac:dyDescent="0.45">
      <c r="A106" t="s">
        <v>258</v>
      </c>
      <c r="B106" t="s">
        <v>259</v>
      </c>
      <c r="C106" s="12">
        <v>43831</v>
      </c>
      <c r="D106" t="s">
        <v>37</v>
      </c>
      <c r="E106" t="s">
        <v>38</v>
      </c>
      <c r="F106">
        <v>6016.59</v>
      </c>
      <c r="G106">
        <v>6247</v>
      </c>
      <c r="H106">
        <v>568</v>
      </c>
      <c r="I106">
        <v>1323.12411</v>
      </c>
      <c r="J106">
        <v>3</v>
      </c>
      <c r="K106">
        <v>89.88</v>
      </c>
      <c r="N106">
        <f t="shared" si="0"/>
        <v>0</v>
      </c>
    </row>
    <row r="107" spans="1:14" x14ac:dyDescent="0.45">
      <c r="A107" t="s">
        <v>260</v>
      </c>
      <c r="B107" t="s">
        <v>261</v>
      </c>
      <c r="C107" s="12">
        <v>43831</v>
      </c>
      <c r="D107" t="s">
        <v>33</v>
      </c>
      <c r="E107" t="s">
        <v>34</v>
      </c>
      <c r="F107">
        <v>7561.1</v>
      </c>
      <c r="G107">
        <v>6165</v>
      </c>
      <c r="H107">
        <v>460</v>
      </c>
      <c r="I107">
        <v>2205.2951699999999</v>
      </c>
      <c r="J107">
        <v>75</v>
      </c>
      <c r="K107">
        <v>89.88</v>
      </c>
      <c r="N107">
        <f t="shared" si="0"/>
        <v>0</v>
      </c>
    </row>
    <row r="108" spans="1:14" x14ac:dyDescent="0.45">
      <c r="A108" t="s">
        <v>262</v>
      </c>
      <c r="B108" t="s">
        <v>263</v>
      </c>
      <c r="C108" s="12">
        <v>43831</v>
      </c>
      <c r="D108" t="s">
        <v>61</v>
      </c>
      <c r="E108" t="s">
        <v>62</v>
      </c>
      <c r="F108">
        <v>7945.35</v>
      </c>
      <c r="G108">
        <v>7669</v>
      </c>
      <c r="H108">
        <v>333</v>
      </c>
      <c r="I108">
        <v>1738.8085000000001</v>
      </c>
      <c r="J108">
        <v>1</v>
      </c>
      <c r="K108">
        <v>89.88</v>
      </c>
      <c r="N108">
        <f t="shared" si="0"/>
        <v>0</v>
      </c>
    </row>
    <row r="109" spans="1:14" x14ac:dyDescent="0.45">
      <c r="A109" t="s">
        <v>264</v>
      </c>
      <c r="B109" t="s">
        <v>265</v>
      </c>
      <c r="C109" s="12">
        <v>43831</v>
      </c>
      <c r="D109" t="s">
        <v>43</v>
      </c>
      <c r="E109" t="s">
        <v>44</v>
      </c>
      <c r="F109">
        <v>6462.54</v>
      </c>
      <c r="G109">
        <v>6674</v>
      </c>
      <c r="H109">
        <v>610</v>
      </c>
      <c r="I109">
        <v>1214.2136599999999</v>
      </c>
      <c r="J109">
        <v>70</v>
      </c>
      <c r="K109">
        <v>89.88</v>
      </c>
      <c r="N109">
        <f t="shared" si="0"/>
        <v>0</v>
      </c>
    </row>
    <row r="110" spans="1:14" x14ac:dyDescent="0.45">
      <c r="A110" t="s">
        <v>266</v>
      </c>
      <c r="B110" t="s">
        <v>267</v>
      </c>
      <c r="C110" s="12">
        <v>43831</v>
      </c>
      <c r="D110" t="s">
        <v>47</v>
      </c>
      <c r="E110" t="s">
        <v>48</v>
      </c>
      <c r="F110">
        <v>5765.6</v>
      </c>
      <c r="G110">
        <v>5548</v>
      </c>
      <c r="H110">
        <v>347</v>
      </c>
      <c r="I110">
        <v>1585.58764</v>
      </c>
      <c r="J110">
        <v>1</v>
      </c>
      <c r="K110">
        <v>89.88</v>
      </c>
      <c r="N110">
        <f t="shared" si="0"/>
        <v>0</v>
      </c>
    </row>
    <row r="111" spans="1:14" x14ac:dyDescent="0.45">
      <c r="A111" t="s">
        <v>268</v>
      </c>
      <c r="B111" t="s">
        <v>269</v>
      </c>
      <c r="C111" s="12">
        <v>43831</v>
      </c>
      <c r="D111" t="s">
        <v>43</v>
      </c>
      <c r="E111" t="s">
        <v>44</v>
      </c>
      <c r="F111">
        <v>6784.76</v>
      </c>
      <c r="G111">
        <v>6170</v>
      </c>
      <c r="H111">
        <v>552</v>
      </c>
      <c r="I111">
        <v>1051.588</v>
      </c>
      <c r="J111">
        <v>160</v>
      </c>
      <c r="K111">
        <v>89.88</v>
      </c>
      <c r="N111">
        <f t="shared" si="0"/>
        <v>0</v>
      </c>
    </row>
    <row r="112" spans="1:14" x14ac:dyDescent="0.45">
      <c r="A112" t="s">
        <v>270</v>
      </c>
      <c r="B112" t="s">
        <v>271</v>
      </c>
      <c r="C112" s="12">
        <v>43831</v>
      </c>
      <c r="D112" t="s">
        <v>43</v>
      </c>
      <c r="E112" t="s">
        <v>44</v>
      </c>
      <c r="F112">
        <v>4750.75</v>
      </c>
      <c r="G112">
        <v>4967</v>
      </c>
      <c r="H112">
        <v>349</v>
      </c>
      <c r="I112">
        <v>2485.9153099999999</v>
      </c>
      <c r="J112">
        <v>0</v>
      </c>
      <c r="K112">
        <v>89.88</v>
      </c>
      <c r="N112">
        <f t="shared" si="0"/>
        <v>0</v>
      </c>
    </row>
    <row r="113" spans="1:14" x14ac:dyDescent="0.45">
      <c r="A113" t="s">
        <v>272</v>
      </c>
      <c r="B113" t="s">
        <v>273</v>
      </c>
      <c r="C113" s="12">
        <v>43831</v>
      </c>
      <c r="D113" t="s">
        <v>33</v>
      </c>
      <c r="E113" t="s">
        <v>34</v>
      </c>
      <c r="F113">
        <v>13160.46</v>
      </c>
      <c r="G113">
        <v>11373</v>
      </c>
      <c r="H113">
        <v>797</v>
      </c>
      <c r="I113">
        <v>1588.26414</v>
      </c>
      <c r="J113">
        <v>98</v>
      </c>
      <c r="K113">
        <v>89.88</v>
      </c>
      <c r="N113">
        <f t="shared" si="0"/>
        <v>0</v>
      </c>
    </row>
    <row r="114" spans="1:14" x14ac:dyDescent="0.45">
      <c r="A114" t="s">
        <v>274</v>
      </c>
      <c r="B114" t="s">
        <v>275</v>
      </c>
      <c r="C114" s="12">
        <v>43831</v>
      </c>
      <c r="D114" t="s">
        <v>47</v>
      </c>
      <c r="E114" t="s">
        <v>48</v>
      </c>
      <c r="F114">
        <v>20849.919999999998</v>
      </c>
      <c r="G114">
        <v>23109</v>
      </c>
      <c r="H114">
        <v>1218</v>
      </c>
      <c r="I114">
        <v>1735.13438</v>
      </c>
      <c r="J114">
        <v>0</v>
      </c>
      <c r="K114">
        <v>89.88</v>
      </c>
      <c r="N114">
        <f t="shared" si="0"/>
        <v>0</v>
      </c>
    </row>
    <row r="115" spans="1:14" x14ac:dyDescent="0.45">
      <c r="A115" t="s">
        <v>276</v>
      </c>
      <c r="B115" t="s">
        <v>277</v>
      </c>
      <c r="C115" s="12">
        <v>43831</v>
      </c>
      <c r="D115" t="s">
        <v>47</v>
      </c>
      <c r="E115" t="s">
        <v>48</v>
      </c>
      <c r="F115">
        <v>5258.77</v>
      </c>
      <c r="G115">
        <v>4876</v>
      </c>
      <c r="H115">
        <v>186</v>
      </c>
      <c r="I115">
        <v>1105.6952900000001</v>
      </c>
      <c r="J115">
        <v>0</v>
      </c>
      <c r="K115">
        <v>89.88</v>
      </c>
      <c r="N115">
        <f t="shared" si="0"/>
        <v>0</v>
      </c>
    </row>
    <row r="116" spans="1:14" x14ac:dyDescent="0.45">
      <c r="A116" t="s">
        <v>278</v>
      </c>
      <c r="B116" t="s">
        <v>279</v>
      </c>
      <c r="C116" s="12">
        <v>43831</v>
      </c>
      <c r="D116" t="s">
        <v>43</v>
      </c>
      <c r="E116" t="s">
        <v>44</v>
      </c>
      <c r="F116">
        <v>11562.51</v>
      </c>
      <c r="G116">
        <v>12589</v>
      </c>
      <c r="H116">
        <v>1743</v>
      </c>
      <c r="I116">
        <v>1408.5483400000001</v>
      </c>
      <c r="J116">
        <v>150</v>
      </c>
      <c r="K116">
        <v>89.88</v>
      </c>
      <c r="N116">
        <f t="shared" si="0"/>
        <v>0</v>
      </c>
    </row>
    <row r="117" spans="1:14" x14ac:dyDescent="0.45">
      <c r="A117" t="s">
        <v>280</v>
      </c>
      <c r="B117" t="s">
        <v>281</v>
      </c>
      <c r="C117" s="12">
        <v>43831</v>
      </c>
      <c r="D117" t="s">
        <v>33</v>
      </c>
      <c r="E117" t="s">
        <v>34</v>
      </c>
      <c r="F117">
        <v>10086.799999999999</v>
      </c>
      <c r="G117">
        <v>9467</v>
      </c>
      <c r="H117">
        <v>778</v>
      </c>
      <c r="I117">
        <v>5189.0613599999997</v>
      </c>
      <c r="J117">
        <v>116</v>
      </c>
      <c r="K117">
        <v>89.88</v>
      </c>
      <c r="M117" s="14">
        <v>9616</v>
      </c>
      <c r="N117">
        <f t="shared" si="0"/>
        <v>10245.554959332418</v>
      </c>
    </row>
    <row r="118" spans="1:14" x14ac:dyDescent="0.45">
      <c r="A118" t="s">
        <v>282</v>
      </c>
      <c r="B118" t="s">
        <v>283</v>
      </c>
      <c r="C118" s="12">
        <v>43831</v>
      </c>
      <c r="D118" t="s">
        <v>43</v>
      </c>
      <c r="E118" t="s">
        <v>44</v>
      </c>
      <c r="F118">
        <v>2658.08</v>
      </c>
      <c r="G118">
        <v>2657</v>
      </c>
      <c r="H118">
        <v>199</v>
      </c>
      <c r="I118">
        <v>3226.3481999999999</v>
      </c>
      <c r="J118">
        <v>0</v>
      </c>
      <c r="K118">
        <v>89.88</v>
      </c>
      <c r="N118">
        <f t="shared" si="0"/>
        <v>0</v>
      </c>
    </row>
    <row r="119" spans="1:14" x14ac:dyDescent="0.45">
      <c r="A119" t="s">
        <v>284</v>
      </c>
      <c r="B119" t="s">
        <v>285</v>
      </c>
      <c r="C119" s="12">
        <v>43831</v>
      </c>
      <c r="D119" t="s">
        <v>47</v>
      </c>
      <c r="E119" t="s">
        <v>48</v>
      </c>
      <c r="F119">
        <v>4651.3</v>
      </c>
      <c r="G119">
        <v>4692</v>
      </c>
      <c r="H119">
        <v>180</v>
      </c>
      <c r="I119">
        <v>2251.4422199999999</v>
      </c>
      <c r="J119">
        <v>0</v>
      </c>
      <c r="K119">
        <v>89.88</v>
      </c>
      <c r="N119">
        <f t="shared" si="0"/>
        <v>0</v>
      </c>
    </row>
    <row r="120" spans="1:14" x14ac:dyDescent="0.45">
      <c r="A120" t="s">
        <v>286</v>
      </c>
      <c r="B120" t="s">
        <v>287</v>
      </c>
      <c r="C120" s="12">
        <v>43831</v>
      </c>
      <c r="D120" t="s">
        <v>47</v>
      </c>
      <c r="E120" t="s">
        <v>48</v>
      </c>
      <c r="F120">
        <v>1722.26</v>
      </c>
      <c r="G120">
        <v>1621</v>
      </c>
      <c r="H120">
        <v>54</v>
      </c>
      <c r="I120">
        <v>982.59745999999996</v>
      </c>
      <c r="J120">
        <v>0</v>
      </c>
      <c r="K120">
        <v>89.88</v>
      </c>
      <c r="N120">
        <f t="shared" si="0"/>
        <v>0</v>
      </c>
    </row>
    <row r="121" spans="1:14" x14ac:dyDescent="0.45">
      <c r="A121" t="s">
        <v>288</v>
      </c>
      <c r="B121" t="s">
        <v>289</v>
      </c>
      <c r="C121" s="12">
        <v>43831</v>
      </c>
      <c r="D121" t="s">
        <v>37</v>
      </c>
      <c r="E121" t="s">
        <v>38</v>
      </c>
      <c r="F121">
        <v>8350.17</v>
      </c>
      <c r="G121">
        <v>9053</v>
      </c>
      <c r="H121">
        <v>666</v>
      </c>
      <c r="I121">
        <v>1133.6414600000001</v>
      </c>
      <c r="J121">
        <v>1</v>
      </c>
      <c r="K121">
        <v>89.88</v>
      </c>
      <c r="N121">
        <f t="shared" si="0"/>
        <v>0</v>
      </c>
    </row>
    <row r="122" spans="1:14" x14ac:dyDescent="0.45">
      <c r="A122" t="s">
        <v>290</v>
      </c>
      <c r="B122" t="s">
        <v>291</v>
      </c>
      <c r="C122" s="12">
        <v>43831</v>
      </c>
      <c r="D122" t="s">
        <v>109</v>
      </c>
      <c r="E122" t="s">
        <v>110</v>
      </c>
      <c r="F122">
        <v>7960.15</v>
      </c>
      <c r="G122">
        <v>7141</v>
      </c>
      <c r="H122">
        <v>457</v>
      </c>
      <c r="I122">
        <v>4131.2153399999997</v>
      </c>
      <c r="J122">
        <v>19</v>
      </c>
      <c r="K122">
        <v>89.88</v>
      </c>
      <c r="N122">
        <f t="shared" si="0"/>
        <v>0</v>
      </c>
    </row>
    <row r="123" spans="1:14" x14ac:dyDescent="0.45">
      <c r="A123" t="s">
        <v>292</v>
      </c>
      <c r="B123" t="s">
        <v>293</v>
      </c>
      <c r="C123" s="12">
        <v>43831</v>
      </c>
      <c r="D123" t="s">
        <v>47</v>
      </c>
      <c r="E123" t="s">
        <v>48</v>
      </c>
      <c r="F123">
        <v>4916.54</v>
      </c>
      <c r="G123">
        <v>5506</v>
      </c>
      <c r="H123">
        <v>112</v>
      </c>
      <c r="I123">
        <v>1176.3458900000001</v>
      </c>
      <c r="J123">
        <v>0</v>
      </c>
      <c r="K123">
        <v>89.88</v>
      </c>
      <c r="N123">
        <f t="shared" si="0"/>
        <v>0</v>
      </c>
    </row>
    <row r="124" spans="1:14" x14ac:dyDescent="0.45">
      <c r="A124" t="s">
        <v>294</v>
      </c>
      <c r="B124" t="s">
        <v>295</v>
      </c>
      <c r="C124" s="12">
        <v>43831</v>
      </c>
      <c r="D124" t="s">
        <v>43</v>
      </c>
      <c r="E124" t="s">
        <v>44</v>
      </c>
      <c r="F124">
        <v>7173.43</v>
      </c>
      <c r="G124">
        <v>7675</v>
      </c>
      <c r="H124">
        <v>462</v>
      </c>
      <c r="I124">
        <v>3520.8054499999998</v>
      </c>
      <c r="J124">
        <v>1</v>
      </c>
      <c r="K124">
        <v>89.88</v>
      </c>
      <c r="N124">
        <f t="shared" si="0"/>
        <v>0</v>
      </c>
    </row>
    <row r="125" spans="1:14" x14ac:dyDescent="0.45">
      <c r="A125" t="s">
        <v>296</v>
      </c>
      <c r="B125" t="s">
        <v>297</v>
      </c>
      <c r="C125" s="12">
        <v>43831</v>
      </c>
      <c r="D125" t="s">
        <v>47</v>
      </c>
      <c r="E125" t="s">
        <v>48</v>
      </c>
      <c r="F125">
        <v>9840.01</v>
      </c>
      <c r="G125">
        <v>10328</v>
      </c>
      <c r="H125">
        <v>909</v>
      </c>
      <c r="I125">
        <v>937.22977000000003</v>
      </c>
      <c r="J125">
        <v>0</v>
      </c>
      <c r="K125">
        <v>89.88</v>
      </c>
      <c r="N125">
        <f t="shared" si="0"/>
        <v>0</v>
      </c>
    </row>
    <row r="126" spans="1:14" x14ac:dyDescent="0.45">
      <c r="A126" t="s">
        <v>298</v>
      </c>
      <c r="B126" t="s">
        <v>299</v>
      </c>
      <c r="C126" s="12">
        <v>43831</v>
      </c>
      <c r="D126" t="s">
        <v>43</v>
      </c>
      <c r="E126" t="s">
        <v>44</v>
      </c>
      <c r="F126">
        <v>7562.49</v>
      </c>
      <c r="G126">
        <v>9077</v>
      </c>
      <c r="H126">
        <v>369</v>
      </c>
      <c r="I126">
        <v>1294.13411</v>
      </c>
      <c r="J126">
        <v>10</v>
      </c>
      <c r="K126">
        <v>89.88</v>
      </c>
      <c r="N126">
        <f t="shared" si="0"/>
        <v>0</v>
      </c>
    </row>
    <row r="127" spans="1:14" x14ac:dyDescent="0.45">
      <c r="A127" t="s">
        <v>300</v>
      </c>
      <c r="B127" t="s">
        <v>301</v>
      </c>
      <c r="C127" s="12">
        <v>43831</v>
      </c>
      <c r="D127" t="s">
        <v>37</v>
      </c>
      <c r="E127" t="s">
        <v>38</v>
      </c>
      <c r="F127">
        <v>2258.2800000000002</v>
      </c>
      <c r="G127">
        <v>2438</v>
      </c>
      <c r="H127">
        <v>204</v>
      </c>
      <c r="I127">
        <v>1794.3580999999999</v>
      </c>
      <c r="J127">
        <v>0</v>
      </c>
      <c r="K127">
        <v>89.88</v>
      </c>
      <c r="N127">
        <f t="shared" si="0"/>
        <v>0</v>
      </c>
    </row>
    <row r="128" spans="1:14" x14ac:dyDescent="0.45">
      <c r="A128" t="s">
        <v>302</v>
      </c>
      <c r="B128" t="s">
        <v>303</v>
      </c>
      <c r="C128" s="12">
        <v>43831</v>
      </c>
      <c r="D128" t="s">
        <v>33</v>
      </c>
      <c r="E128" t="s">
        <v>34</v>
      </c>
      <c r="F128">
        <v>8597.85</v>
      </c>
      <c r="G128">
        <v>7564</v>
      </c>
      <c r="H128">
        <v>826</v>
      </c>
      <c r="I128">
        <v>2176.5051600000002</v>
      </c>
      <c r="J128">
        <v>13</v>
      </c>
      <c r="K128">
        <v>89.88</v>
      </c>
      <c r="N128">
        <f t="shared" si="0"/>
        <v>0</v>
      </c>
    </row>
    <row r="129" spans="1:14" x14ac:dyDescent="0.45">
      <c r="A129" t="s">
        <v>304</v>
      </c>
      <c r="B129" t="s">
        <v>305</v>
      </c>
      <c r="C129" s="12">
        <v>43831</v>
      </c>
      <c r="D129" t="s">
        <v>37</v>
      </c>
      <c r="E129" t="s">
        <v>38</v>
      </c>
      <c r="F129">
        <v>7108.59</v>
      </c>
      <c r="G129">
        <v>7959</v>
      </c>
      <c r="H129">
        <v>824</v>
      </c>
      <c r="I129">
        <v>1389.8896500000001</v>
      </c>
      <c r="J129">
        <v>12</v>
      </c>
      <c r="K129">
        <v>89.88</v>
      </c>
      <c r="N129">
        <f t="shared" si="0"/>
        <v>0</v>
      </c>
    </row>
    <row r="130" spans="1:14" x14ac:dyDescent="0.45">
      <c r="A130" t="s">
        <v>306</v>
      </c>
      <c r="B130" t="s">
        <v>307</v>
      </c>
      <c r="C130" s="12">
        <v>43831</v>
      </c>
      <c r="D130" t="s">
        <v>43</v>
      </c>
      <c r="E130" t="s">
        <v>44</v>
      </c>
      <c r="F130">
        <v>7040.74</v>
      </c>
      <c r="G130">
        <v>6658</v>
      </c>
      <c r="H130">
        <v>659</v>
      </c>
      <c r="I130">
        <v>2012.1390200000001</v>
      </c>
      <c r="J130">
        <v>1</v>
      </c>
      <c r="K130">
        <v>89.88</v>
      </c>
      <c r="N130">
        <f t="shared" si="0"/>
        <v>0</v>
      </c>
    </row>
    <row r="131" spans="1:14" x14ac:dyDescent="0.45">
      <c r="A131" t="s">
        <v>308</v>
      </c>
      <c r="B131" t="s">
        <v>309</v>
      </c>
      <c r="C131" s="12">
        <v>43831</v>
      </c>
      <c r="D131" t="s">
        <v>33</v>
      </c>
      <c r="E131" t="s">
        <v>34</v>
      </c>
      <c r="F131">
        <v>2863.46</v>
      </c>
      <c r="G131">
        <v>2642</v>
      </c>
      <c r="H131">
        <v>125</v>
      </c>
      <c r="I131">
        <v>1852.82961</v>
      </c>
      <c r="J131">
        <v>2</v>
      </c>
      <c r="K131">
        <v>89.88</v>
      </c>
      <c r="N131">
        <f t="shared" si="0"/>
        <v>0</v>
      </c>
    </row>
    <row r="132" spans="1:14" x14ac:dyDescent="0.45">
      <c r="A132" t="s">
        <v>310</v>
      </c>
      <c r="B132" t="s">
        <v>311</v>
      </c>
      <c r="C132" s="12">
        <v>43831</v>
      </c>
      <c r="D132" t="s">
        <v>37</v>
      </c>
      <c r="E132" t="s">
        <v>38</v>
      </c>
      <c r="F132">
        <v>6073.47</v>
      </c>
      <c r="G132">
        <v>5608</v>
      </c>
      <c r="H132">
        <v>323</v>
      </c>
      <c r="I132">
        <v>2541.89741</v>
      </c>
      <c r="J132">
        <v>41</v>
      </c>
      <c r="K132">
        <v>89.88</v>
      </c>
      <c r="N132">
        <f t="shared" si="0"/>
        <v>0</v>
      </c>
    </row>
    <row r="133" spans="1:14" x14ac:dyDescent="0.45">
      <c r="A133" t="s">
        <v>312</v>
      </c>
      <c r="B133" t="s">
        <v>313</v>
      </c>
      <c r="C133" s="12">
        <v>43831</v>
      </c>
      <c r="D133" t="s">
        <v>61</v>
      </c>
      <c r="E133" t="s">
        <v>62</v>
      </c>
      <c r="F133">
        <v>5036.6899999999996</v>
      </c>
      <c r="G133">
        <v>4650</v>
      </c>
      <c r="H133">
        <v>633</v>
      </c>
      <c r="I133">
        <v>1137.61798</v>
      </c>
      <c r="J133">
        <v>1</v>
      </c>
      <c r="K133">
        <v>89.88</v>
      </c>
      <c r="N133">
        <f t="shared" si="0"/>
        <v>0</v>
      </c>
    </row>
    <row r="134" spans="1:14" x14ac:dyDescent="0.45">
      <c r="A134" t="s">
        <v>314</v>
      </c>
      <c r="B134" t="s">
        <v>315</v>
      </c>
      <c r="C134" s="12">
        <v>43831</v>
      </c>
      <c r="D134" t="s">
        <v>37</v>
      </c>
      <c r="E134" t="s">
        <v>38</v>
      </c>
      <c r="F134">
        <v>7795.79</v>
      </c>
      <c r="G134">
        <v>8433</v>
      </c>
      <c r="H134">
        <v>760</v>
      </c>
      <c r="I134">
        <v>2014.8590099999999</v>
      </c>
      <c r="J134">
        <v>46</v>
      </c>
      <c r="K134">
        <v>89.88</v>
      </c>
      <c r="N134">
        <f t="shared" si="0"/>
        <v>0</v>
      </c>
    </row>
    <row r="135" spans="1:14" x14ac:dyDescent="0.45">
      <c r="A135" t="s">
        <v>316</v>
      </c>
      <c r="B135" t="s">
        <v>317</v>
      </c>
      <c r="C135" s="12">
        <v>43831</v>
      </c>
      <c r="D135" t="s">
        <v>43</v>
      </c>
      <c r="E135" t="s">
        <v>44</v>
      </c>
      <c r="F135">
        <v>3614.37</v>
      </c>
      <c r="G135">
        <v>3759</v>
      </c>
      <c r="H135">
        <v>298</v>
      </c>
      <c r="I135">
        <v>2421.0726300000001</v>
      </c>
      <c r="J135">
        <v>0</v>
      </c>
      <c r="K135">
        <v>89.88</v>
      </c>
      <c r="N135">
        <f t="shared" si="0"/>
        <v>0</v>
      </c>
    </row>
    <row r="136" spans="1:14" x14ac:dyDescent="0.45">
      <c r="A136" t="s">
        <v>318</v>
      </c>
      <c r="B136" t="s">
        <v>319</v>
      </c>
      <c r="C136" s="12">
        <v>43831</v>
      </c>
      <c r="D136" t="s">
        <v>37</v>
      </c>
      <c r="E136" t="s">
        <v>38</v>
      </c>
      <c r="F136">
        <v>10376.93</v>
      </c>
      <c r="G136">
        <v>11110</v>
      </c>
      <c r="H136">
        <v>662</v>
      </c>
      <c r="I136">
        <v>1168.4312399999999</v>
      </c>
      <c r="J136">
        <v>0</v>
      </c>
      <c r="K136">
        <v>89.88</v>
      </c>
      <c r="N136">
        <f t="shared" si="0"/>
        <v>0</v>
      </c>
    </row>
    <row r="137" spans="1:14" x14ac:dyDescent="0.45">
      <c r="A137" t="s">
        <v>320</v>
      </c>
      <c r="B137" t="s">
        <v>321</v>
      </c>
      <c r="C137" s="12">
        <v>43831</v>
      </c>
      <c r="D137" t="s">
        <v>47</v>
      </c>
      <c r="E137" t="s">
        <v>48</v>
      </c>
      <c r="F137">
        <v>4352.17</v>
      </c>
      <c r="G137">
        <v>4466</v>
      </c>
      <c r="H137">
        <v>210</v>
      </c>
      <c r="I137">
        <v>1547.4994300000001</v>
      </c>
      <c r="J137">
        <v>0</v>
      </c>
      <c r="K137">
        <v>89.88</v>
      </c>
      <c r="N137">
        <f t="shared" si="0"/>
        <v>0</v>
      </c>
    </row>
    <row r="138" spans="1:14" x14ac:dyDescent="0.45">
      <c r="A138" t="s">
        <v>322</v>
      </c>
      <c r="B138" t="s">
        <v>323</v>
      </c>
      <c r="C138" s="12">
        <v>43831</v>
      </c>
      <c r="D138" t="s">
        <v>33</v>
      </c>
      <c r="E138" t="s">
        <v>34</v>
      </c>
      <c r="F138">
        <v>5593.92</v>
      </c>
      <c r="G138">
        <v>4813</v>
      </c>
      <c r="H138">
        <v>295</v>
      </c>
      <c r="I138">
        <v>3239.26548</v>
      </c>
      <c r="J138">
        <v>10</v>
      </c>
      <c r="K138">
        <v>89.88</v>
      </c>
      <c r="N138">
        <f t="shared" si="0"/>
        <v>0</v>
      </c>
    </row>
    <row r="139" spans="1:14" x14ac:dyDescent="0.45">
      <c r="A139" t="s">
        <v>324</v>
      </c>
      <c r="B139" t="s">
        <v>325</v>
      </c>
      <c r="C139" s="12">
        <v>43831</v>
      </c>
      <c r="D139" t="s">
        <v>79</v>
      </c>
      <c r="E139" t="s">
        <v>80</v>
      </c>
      <c r="F139">
        <v>21645.27</v>
      </c>
      <c r="G139">
        <v>21625</v>
      </c>
      <c r="H139">
        <v>2105</v>
      </c>
      <c r="I139">
        <v>5307.2560000000003</v>
      </c>
      <c r="J139">
        <v>279</v>
      </c>
      <c r="K139">
        <v>89.88</v>
      </c>
      <c r="N139">
        <f t="shared" si="0"/>
        <v>0</v>
      </c>
    </row>
    <row r="140" spans="1:14" x14ac:dyDescent="0.45">
      <c r="A140" t="s">
        <v>326</v>
      </c>
      <c r="B140" t="s">
        <v>327</v>
      </c>
      <c r="C140" s="12">
        <v>43831</v>
      </c>
      <c r="D140" t="s">
        <v>43</v>
      </c>
      <c r="E140" t="s">
        <v>44</v>
      </c>
      <c r="F140">
        <v>6953.78</v>
      </c>
      <c r="G140">
        <v>6709</v>
      </c>
      <c r="H140">
        <v>769</v>
      </c>
      <c r="I140">
        <v>2730.9999200000002</v>
      </c>
      <c r="J140">
        <v>36</v>
      </c>
      <c r="K140">
        <v>89.88</v>
      </c>
      <c r="N140">
        <f t="shared" si="0"/>
        <v>0</v>
      </c>
    </row>
    <row r="141" spans="1:14" x14ac:dyDescent="0.45">
      <c r="A141" t="s">
        <v>328</v>
      </c>
      <c r="B141" t="s">
        <v>329</v>
      </c>
      <c r="C141" s="12">
        <v>43831</v>
      </c>
      <c r="D141" t="s">
        <v>69</v>
      </c>
      <c r="E141" t="s">
        <v>70</v>
      </c>
      <c r="F141">
        <v>7865.4</v>
      </c>
      <c r="G141">
        <v>7762</v>
      </c>
      <c r="H141">
        <v>370</v>
      </c>
      <c r="I141">
        <v>1657.9902999999999</v>
      </c>
      <c r="J141">
        <v>17</v>
      </c>
      <c r="K141">
        <v>89.88</v>
      </c>
      <c r="N141">
        <f t="shared" si="0"/>
        <v>0</v>
      </c>
    </row>
    <row r="142" spans="1:14" x14ac:dyDescent="0.45">
      <c r="A142" t="s">
        <v>330</v>
      </c>
      <c r="B142" t="s">
        <v>331</v>
      </c>
      <c r="C142" s="12">
        <v>43831</v>
      </c>
      <c r="D142" t="s">
        <v>33</v>
      </c>
      <c r="E142" t="s">
        <v>34</v>
      </c>
      <c r="F142">
        <v>9210.41</v>
      </c>
      <c r="G142">
        <v>8214</v>
      </c>
      <c r="H142">
        <v>620</v>
      </c>
      <c r="I142">
        <v>1442.7040400000001</v>
      </c>
      <c r="J142">
        <v>108</v>
      </c>
      <c r="K142">
        <v>89.88</v>
      </c>
      <c r="M142" s="15">
        <v>9045</v>
      </c>
      <c r="N142">
        <f>M142*F142/G142</f>
        <v>10142.215540540541</v>
      </c>
    </row>
    <row r="143" spans="1:14" x14ac:dyDescent="0.45">
      <c r="A143" t="s">
        <v>332</v>
      </c>
      <c r="B143" t="s">
        <v>333</v>
      </c>
      <c r="C143" s="12">
        <v>43831</v>
      </c>
      <c r="D143" t="s">
        <v>47</v>
      </c>
      <c r="E143" t="s">
        <v>48</v>
      </c>
      <c r="F143">
        <v>11302.82</v>
      </c>
      <c r="G143">
        <v>11285</v>
      </c>
      <c r="H143">
        <v>1129</v>
      </c>
      <c r="I143">
        <v>3632.63049</v>
      </c>
      <c r="J143">
        <v>0</v>
      </c>
      <c r="K143">
        <v>89.88</v>
      </c>
    </row>
    <row r="144" spans="1:14" x14ac:dyDescent="0.45">
      <c r="A144" t="s">
        <v>334</v>
      </c>
      <c r="B144" t="s">
        <v>335</v>
      </c>
      <c r="C144" s="12">
        <v>43831</v>
      </c>
      <c r="D144" t="s">
        <v>43</v>
      </c>
      <c r="E144" t="s">
        <v>44</v>
      </c>
      <c r="F144">
        <v>5008.58</v>
      </c>
      <c r="G144">
        <v>4813</v>
      </c>
      <c r="H144">
        <v>514</v>
      </c>
      <c r="I144">
        <v>1468.70577</v>
      </c>
      <c r="J144">
        <v>0</v>
      </c>
      <c r="K144">
        <v>89.88</v>
      </c>
    </row>
    <row r="145" spans="1:11" x14ac:dyDescent="0.45">
      <c r="A145" t="s">
        <v>336</v>
      </c>
      <c r="B145" t="s">
        <v>337</v>
      </c>
      <c r="C145" s="12">
        <v>43831</v>
      </c>
      <c r="D145" t="s">
        <v>43</v>
      </c>
      <c r="E145" t="s">
        <v>44</v>
      </c>
      <c r="F145">
        <v>3341.85</v>
      </c>
      <c r="G145">
        <v>3374</v>
      </c>
      <c r="H145">
        <v>350</v>
      </c>
      <c r="I145">
        <v>2508.1069499999999</v>
      </c>
      <c r="J145">
        <v>14</v>
      </c>
      <c r="K145">
        <v>89.88</v>
      </c>
    </row>
    <row r="146" spans="1:11" x14ac:dyDescent="0.45">
      <c r="A146" t="s">
        <v>338</v>
      </c>
      <c r="B146" t="s">
        <v>339</v>
      </c>
      <c r="C146" s="12">
        <v>43831</v>
      </c>
      <c r="D146" t="s">
        <v>47</v>
      </c>
      <c r="E146" t="s">
        <v>48</v>
      </c>
      <c r="F146">
        <v>2190.62</v>
      </c>
      <c r="G146">
        <v>2140</v>
      </c>
      <c r="H146">
        <v>147</v>
      </c>
      <c r="I146">
        <v>984.36320999999998</v>
      </c>
      <c r="J146">
        <v>0</v>
      </c>
      <c r="K146">
        <v>89.88</v>
      </c>
    </row>
    <row r="147" spans="1:11" x14ac:dyDescent="0.45">
      <c r="A147" t="s">
        <v>340</v>
      </c>
      <c r="B147" t="s">
        <v>341</v>
      </c>
      <c r="C147" s="12">
        <v>43831</v>
      </c>
      <c r="D147" t="s">
        <v>43</v>
      </c>
      <c r="E147" t="s">
        <v>44</v>
      </c>
      <c r="F147">
        <v>13200.51</v>
      </c>
      <c r="G147">
        <v>14638</v>
      </c>
      <c r="H147">
        <v>665</v>
      </c>
      <c r="I147">
        <v>2156.9862499999999</v>
      </c>
      <c r="J147">
        <v>54</v>
      </c>
      <c r="K147">
        <v>89.88</v>
      </c>
    </row>
    <row r="148" spans="1:11" x14ac:dyDescent="0.45">
      <c r="A148" t="s">
        <v>342</v>
      </c>
      <c r="B148" t="s">
        <v>343</v>
      </c>
      <c r="C148" s="12">
        <v>43831</v>
      </c>
      <c r="D148" t="s">
        <v>43</v>
      </c>
      <c r="E148" t="s">
        <v>44</v>
      </c>
      <c r="F148">
        <v>2567.86</v>
      </c>
      <c r="G148">
        <v>2226</v>
      </c>
      <c r="H148">
        <v>221</v>
      </c>
      <c r="I148">
        <v>2159.0046499999999</v>
      </c>
      <c r="J148">
        <v>16</v>
      </c>
      <c r="K148">
        <v>89.88</v>
      </c>
    </row>
    <row r="149" spans="1:11" x14ac:dyDescent="0.45">
      <c r="A149" t="s">
        <v>344</v>
      </c>
      <c r="B149" t="s">
        <v>345</v>
      </c>
      <c r="C149" s="12">
        <v>43831</v>
      </c>
      <c r="D149" t="s">
        <v>47</v>
      </c>
      <c r="E149" t="s">
        <v>48</v>
      </c>
      <c r="F149">
        <v>2241.91</v>
      </c>
      <c r="G149">
        <v>2253</v>
      </c>
      <c r="H149">
        <v>35</v>
      </c>
      <c r="I149">
        <v>1661.6490699999999</v>
      </c>
      <c r="J149">
        <v>0</v>
      </c>
      <c r="K149">
        <v>89.88</v>
      </c>
    </row>
    <row r="150" spans="1:11" x14ac:dyDescent="0.45">
      <c r="A150" t="s">
        <v>346</v>
      </c>
      <c r="B150" t="s">
        <v>347</v>
      </c>
      <c r="C150" s="12">
        <v>43831</v>
      </c>
      <c r="D150" t="s">
        <v>47</v>
      </c>
      <c r="E150" t="s">
        <v>48</v>
      </c>
      <c r="F150">
        <v>7209.52</v>
      </c>
      <c r="G150">
        <v>7700</v>
      </c>
      <c r="H150">
        <v>985</v>
      </c>
      <c r="I150">
        <v>1254.9838500000001</v>
      </c>
      <c r="J150">
        <v>0</v>
      </c>
      <c r="K150">
        <v>89.88</v>
      </c>
    </row>
    <row r="151" spans="1:11" x14ac:dyDescent="0.45">
      <c r="A151" t="s">
        <v>348</v>
      </c>
      <c r="B151" t="s">
        <v>349</v>
      </c>
      <c r="C151" s="12">
        <v>43831</v>
      </c>
      <c r="D151" t="s">
        <v>69</v>
      </c>
      <c r="E151" t="s">
        <v>70</v>
      </c>
      <c r="F151">
        <v>9783.77</v>
      </c>
      <c r="G151">
        <v>10663</v>
      </c>
      <c r="H151">
        <v>1185</v>
      </c>
      <c r="I151">
        <v>1721.7577000000001</v>
      </c>
      <c r="J151">
        <v>122</v>
      </c>
      <c r="K151">
        <v>89.88</v>
      </c>
    </row>
    <row r="152" spans="1:11" x14ac:dyDescent="0.45">
      <c r="A152" t="s">
        <v>350</v>
      </c>
      <c r="B152" t="s">
        <v>351</v>
      </c>
      <c r="C152" s="12">
        <v>43831</v>
      </c>
      <c r="D152" t="s">
        <v>47</v>
      </c>
      <c r="E152" t="s">
        <v>48</v>
      </c>
      <c r="F152">
        <v>2187.4699999999998</v>
      </c>
      <c r="G152">
        <v>2100</v>
      </c>
      <c r="H152">
        <v>118</v>
      </c>
      <c r="I152">
        <v>1369.5280299999999</v>
      </c>
      <c r="J152">
        <v>0</v>
      </c>
      <c r="K152">
        <v>89.88</v>
      </c>
    </row>
    <row r="153" spans="1:11" x14ac:dyDescent="0.45">
      <c r="A153" t="s">
        <v>352</v>
      </c>
      <c r="B153" t="s">
        <v>353</v>
      </c>
      <c r="C153" s="12">
        <v>43831</v>
      </c>
      <c r="D153" t="s">
        <v>37</v>
      </c>
      <c r="E153" t="s">
        <v>38</v>
      </c>
      <c r="F153">
        <v>3386.9</v>
      </c>
      <c r="G153">
        <v>3766</v>
      </c>
      <c r="H153">
        <v>240</v>
      </c>
      <c r="I153">
        <v>1419.7533599999999</v>
      </c>
      <c r="J153">
        <v>8</v>
      </c>
      <c r="K153">
        <v>89.88</v>
      </c>
    </row>
    <row r="154" spans="1:11" x14ac:dyDescent="0.45">
      <c r="A154" t="s">
        <v>354</v>
      </c>
      <c r="B154" t="s">
        <v>355</v>
      </c>
      <c r="C154" s="12">
        <v>43831</v>
      </c>
      <c r="D154" t="s">
        <v>43</v>
      </c>
      <c r="E154" t="s">
        <v>44</v>
      </c>
      <c r="F154">
        <v>4631.21</v>
      </c>
      <c r="G154">
        <v>4650</v>
      </c>
      <c r="H154">
        <v>925</v>
      </c>
      <c r="I154">
        <v>837.58267000000001</v>
      </c>
      <c r="J154">
        <v>45</v>
      </c>
      <c r="K154">
        <v>89.88</v>
      </c>
    </row>
    <row r="155" spans="1:11" x14ac:dyDescent="0.45">
      <c r="A155" t="s">
        <v>356</v>
      </c>
      <c r="B155" t="s">
        <v>357</v>
      </c>
      <c r="C155" s="12">
        <v>43831</v>
      </c>
      <c r="D155" t="s">
        <v>37</v>
      </c>
      <c r="E155" t="s">
        <v>38</v>
      </c>
      <c r="F155">
        <v>17428.78</v>
      </c>
      <c r="G155">
        <v>16948</v>
      </c>
      <c r="H155">
        <v>2215</v>
      </c>
      <c r="I155">
        <v>4217.4407899999997</v>
      </c>
      <c r="J155">
        <v>59</v>
      </c>
      <c r="K155">
        <v>89.88</v>
      </c>
    </row>
    <row r="156" spans="1:11" x14ac:dyDescent="0.45">
      <c r="A156" t="s">
        <v>358</v>
      </c>
      <c r="B156" t="s">
        <v>359</v>
      </c>
      <c r="C156" s="12">
        <v>43831</v>
      </c>
      <c r="D156" t="s">
        <v>37</v>
      </c>
      <c r="E156" t="s">
        <v>38</v>
      </c>
      <c r="F156">
        <v>3508.23</v>
      </c>
      <c r="G156">
        <v>3651</v>
      </c>
      <c r="H156">
        <v>302</v>
      </c>
      <c r="I156">
        <v>1932.2910199999999</v>
      </c>
      <c r="J156">
        <v>0</v>
      </c>
      <c r="K156">
        <v>89.88</v>
      </c>
    </row>
    <row r="157" spans="1:11" x14ac:dyDescent="0.45">
      <c r="A157" t="s">
        <v>360</v>
      </c>
      <c r="B157" t="s">
        <v>361</v>
      </c>
      <c r="C157" s="12">
        <v>43831</v>
      </c>
      <c r="D157" t="s">
        <v>61</v>
      </c>
      <c r="E157" t="s">
        <v>62</v>
      </c>
      <c r="F157">
        <v>9733.76</v>
      </c>
      <c r="G157">
        <v>9163</v>
      </c>
      <c r="H157">
        <v>416</v>
      </c>
      <c r="I157">
        <v>1458.74872</v>
      </c>
      <c r="J157">
        <v>101</v>
      </c>
      <c r="K157">
        <v>89.88</v>
      </c>
    </row>
    <row r="158" spans="1:11" x14ac:dyDescent="0.45">
      <c r="A158" t="s">
        <v>362</v>
      </c>
      <c r="B158" t="s">
        <v>355</v>
      </c>
      <c r="C158" s="12">
        <v>43831</v>
      </c>
      <c r="D158" t="s">
        <v>33</v>
      </c>
      <c r="E158" t="s">
        <v>34</v>
      </c>
      <c r="F158">
        <v>2777.27</v>
      </c>
      <c r="G158">
        <v>2560</v>
      </c>
      <c r="H158">
        <v>130</v>
      </c>
      <c r="I158">
        <v>4274.28298</v>
      </c>
      <c r="J158">
        <v>0</v>
      </c>
      <c r="K158">
        <v>89.88</v>
      </c>
    </row>
    <row r="159" spans="1:11" x14ac:dyDescent="0.45">
      <c r="A159" t="s">
        <v>363</v>
      </c>
      <c r="B159" t="s">
        <v>364</v>
      </c>
      <c r="C159" s="12">
        <v>43831</v>
      </c>
      <c r="D159" t="s">
        <v>47</v>
      </c>
      <c r="E159" t="s">
        <v>48</v>
      </c>
      <c r="F159">
        <v>4005.76</v>
      </c>
      <c r="G159">
        <v>4056</v>
      </c>
      <c r="H159">
        <v>574</v>
      </c>
      <c r="I159">
        <v>1084.0683799999999</v>
      </c>
      <c r="J159">
        <v>0</v>
      </c>
      <c r="K159">
        <v>89.88</v>
      </c>
    </row>
    <row r="160" spans="1:11" x14ac:dyDescent="0.45">
      <c r="A160" t="s">
        <v>365</v>
      </c>
      <c r="B160" t="s">
        <v>366</v>
      </c>
      <c r="C160" s="12">
        <v>43831</v>
      </c>
      <c r="D160" t="s">
        <v>109</v>
      </c>
      <c r="E160" t="s">
        <v>110</v>
      </c>
      <c r="F160">
        <v>5132.97</v>
      </c>
      <c r="G160">
        <v>4915</v>
      </c>
      <c r="H160">
        <v>439</v>
      </c>
      <c r="I160">
        <v>2787.2771200000002</v>
      </c>
      <c r="J160">
        <v>20</v>
      </c>
      <c r="K160">
        <v>89.88</v>
      </c>
    </row>
    <row r="161" spans="1:11" x14ac:dyDescent="0.45">
      <c r="A161" t="s">
        <v>367</v>
      </c>
      <c r="B161" t="s">
        <v>368</v>
      </c>
      <c r="C161" s="12">
        <v>43831</v>
      </c>
      <c r="D161" t="s">
        <v>33</v>
      </c>
      <c r="E161" t="s">
        <v>34</v>
      </c>
      <c r="F161">
        <v>6954.8</v>
      </c>
      <c r="G161">
        <v>4990</v>
      </c>
      <c r="H161">
        <v>382</v>
      </c>
      <c r="I161">
        <v>3215.6922399999999</v>
      </c>
      <c r="J161">
        <v>24</v>
      </c>
      <c r="K161">
        <v>89.88</v>
      </c>
    </row>
    <row r="162" spans="1:11" x14ac:dyDescent="0.45">
      <c r="A162" t="s">
        <v>369</v>
      </c>
      <c r="B162" t="s">
        <v>370</v>
      </c>
      <c r="C162" s="12">
        <v>43831</v>
      </c>
      <c r="D162" t="s">
        <v>61</v>
      </c>
      <c r="E162" t="s">
        <v>62</v>
      </c>
      <c r="F162">
        <v>10625.19</v>
      </c>
      <c r="G162">
        <v>8921</v>
      </c>
      <c r="H162">
        <v>665</v>
      </c>
      <c r="I162">
        <v>1015.85807</v>
      </c>
      <c r="J162">
        <v>4</v>
      </c>
      <c r="K162">
        <v>89.88</v>
      </c>
    </row>
    <row r="163" spans="1:11" x14ac:dyDescent="0.45">
      <c r="A163" t="s">
        <v>371</v>
      </c>
      <c r="B163" t="s">
        <v>372</v>
      </c>
      <c r="C163" s="12">
        <v>43831</v>
      </c>
      <c r="D163" t="s">
        <v>69</v>
      </c>
      <c r="E163" t="s">
        <v>70</v>
      </c>
      <c r="F163">
        <v>4962.1099999999997</v>
      </c>
      <c r="G163">
        <v>5617</v>
      </c>
      <c r="H163">
        <v>428</v>
      </c>
      <c r="I163">
        <v>2023.8477700000001</v>
      </c>
      <c r="J163">
        <v>12</v>
      </c>
      <c r="K163">
        <v>89.88</v>
      </c>
    </row>
    <row r="164" spans="1:11" x14ac:dyDescent="0.45">
      <c r="A164" t="s">
        <v>373</v>
      </c>
      <c r="B164" t="s">
        <v>374</v>
      </c>
      <c r="C164" s="12">
        <v>43831</v>
      </c>
      <c r="D164" t="s">
        <v>47</v>
      </c>
      <c r="E164" t="s">
        <v>48</v>
      </c>
      <c r="F164">
        <v>6397.48</v>
      </c>
      <c r="G164">
        <v>6971</v>
      </c>
      <c r="H164">
        <v>621</v>
      </c>
      <c r="I164">
        <v>1323.0573099999999</v>
      </c>
      <c r="J164">
        <v>5</v>
      </c>
      <c r="K164">
        <v>89.88</v>
      </c>
    </row>
    <row r="165" spans="1:11" x14ac:dyDescent="0.45">
      <c r="A165" t="s">
        <v>375</v>
      </c>
      <c r="B165" t="s">
        <v>376</v>
      </c>
      <c r="C165" s="12">
        <v>43831</v>
      </c>
      <c r="D165" t="s">
        <v>43</v>
      </c>
      <c r="E165" t="s">
        <v>44</v>
      </c>
      <c r="F165">
        <v>5433.33</v>
      </c>
      <c r="G165">
        <v>5626</v>
      </c>
      <c r="H165">
        <v>448</v>
      </c>
      <c r="I165">
        <v>1351.9556700000001</v>
      </c>
      <c r="J165">
        <v>67</v>
      </c>
      <c r="K165">
        <v>89.88</v>
      </c>
    </row>
    <row r="166" spans="1:11" x14ac:dyDescent="0.45">
      <c r="A166" t="s">
        <v>377</v>
      </c>
      <c r="B166" t="s">
        <v>378</v>
      </c>
      <c r="C166" s="12">
        <v>43831</v>
      </c>
      <c r="D166" t="s">
        <v>69</v>
      </c>
      <c r="E166" t="s">
        <v>70</v>
      </c>
      <c r="F166">
        <v>5068.3</v>
      </c>
      <c r="G166">
        <v>4655</v>
      </c>
      <c r="H166">
        <v>279</v>
      </c>
      <c r="I166">
        <v>2592.86904</v>
      </c>
      <c r="J166">
        <v>14</v>
      </c>
      <c r="K166">
        <v>89.88</v>
      </c>
    </row>
    <row r="167" spans="1:11" x14ac:dyDescent="0.45">
      <c r="A167" t="s">
        <v>379</v>
      </c>
      <c r="B167" t="s">
        <v>380</v>
      </c>
      <c r="C167" s="12">
        <v>43831</v>
      </c>
      <c r="D167" t="s">
        <v>33</v>
      </c>
      <c r="E167" t="s">
        <v>34</v>
      </c>
      <c r="F167">
        <v>4898.1499999999996</v>
      </c>
      <c r="G167">
        <v>4480</v>
      </c>
      <c r="H167">
        <v>312</v>
      </c>
      <c r="I167">
        <v>3557.7878799999999</v>
      </c>
      <c r="J167">
        <v>39</v>
      </c>
      <c r="K167">
        <v>89.88</v>
      </c>
    </row>
    <row r="168" spans="1:11" x14ac:dyDescent="0.45">
      <c r="A168" t="s">
        <v>381</v>
      </c>
      <c r="B168" t="s">
        <v>68</v>
      </c>
      <c r="C168" s="12">
        <v>43831</v>
      </c>
      <c r="D168" t="s">
        <v>69</v>
      </c>
      <c r="E168" t="s">
        <v>70</v>
      </c>
      <c r="F168">
        <v>4760.9399999999996</v>
      </c>
      <c r="G168">
        <v>4412</v>
      </c>
      <c r="H168">
        <v>255</v>
      </c>
      <c r="I168">
        <v>2131.4960099999998</v>
      </c>
      <c r="J168">
        <v>0</v>
      </c>
      <c r="K168">
        <v>89.88</v>
      </c>
    </row>
    <row r="169" spans="1:11" x14ac:dyDescent="0.45">
      <c r="A169" t="s">
        <v>382</v>
      </c>
      <c r="B169" t="s">
        <v>383</v>
      </c>
      <c r="C169" s="12">
        <v>43831</v>
      </c>
      <c r="D169" t="s">
        <v>37</v>
      </c>
      <c r="E169" t="s">
        <v>38</v>
      </c>
      <c r="F169">
        <v>3232.25</v>
      </c>
      <c r="G169">
        <v>3404</v>
      </c>
      <c r="H169">
        <v>349</v>
      </c>
      <c r="I169">
        <v>1661.3265799999999</v>
      </c>
      <c r="J169">
        <v>0</v>
      </c>
      <c r="K169">
        <v>89.88</v>
      </c>
    </row>
    <row r="170" spans="1:11" x14ac:dyDescent="0.45">
      <c r="A170" t="s">
        <v>384</v>
      </c>
      <c r="B170" t="s">
        <v>385</v>
      </c>
      <c r="C170" s="12">
        <v>43831</v>
      </c>
      <c r="D170" t="s">
        <v>43</v>
      </c>
      <c r="E170" t="s">
        <v>44</v>
      </c>
      <c r="F170">
        <v>3477.96</v>
      </c>
      <c r="G170">
        <v>3462</v>
      </c>
      <c r="H170">
        <v>170</v>
      </c>
      <c r="I170">
        <v>2536.5901800000001</v>
      </c>
      <c r="J170">
        <v>25</v>
      </c>
      <c r="K170">
        <v>89.88</v>
      </c>
    </row>
    <row r="171" spans="1:11" x14ac:dyDescent="0.45">
      <c r="A171" t="s">
        <v>386</v>
      </c>
      <c r="B171" t="s">
        <v>387</v>
      </c>
      <c r="C171" s="12">
        <v>43831</v>
      </c>
      <c r="D171" t="s">
        <v>69</v>
      </c>
      <c r="E171" t="s">
        <v>70</v>
      </c>
      <c r="F171">
        <v>15929.2</v>
      </c>
      <c r="G171">
        <v>16380</v>
      </c>
      <c r="H171">
        <v>1866</v>
      </c>
      <c r="I171">
        <v>1723.2032799999999</v>
      </c>
      <c r="J171">
        <v>4</v>
      </c>
      <c r="K171">
        <v>89.88</v>
      </c>
    </row>
    <row r="172" spans="1:11" x14ac:dyDescent="0.45">
      <c r="A172" t="s">
        <v>388</v>
      </c>
      <c r="B172" t="s">
        <v>389</v>
      </c>
      <c r="C172" s="12">
        <v>43831</v>
      </c>
      <c r="D172" t="s">
        <v>33</v>
      </c>
      <c r="E172" t="s">
        <v>34</v>
      </c>
      <c r="F172">
        <v>2616.96</v>
      </c>
      <c r="G172">
        <v>2311</v>
      </c>
      <c r="H172">
        <v>165</v>
      </c>
      <c r="I172">
        <v>1142.7843600000001</v>
      </c>
      <c r="J172">
        <v>29</v>
      </c>
      <c r="K172">
        <v>89.88</v>
      </c>
    </row>
    <row r="173" spans="1:11" x14ac:dyDescent="0.45">
      <c r="A173" t="s">
        <v>390</v>
      </c>
      <c r="B173" t="s">
        <v>391</v>
      </c>
      <c r="C173" s="12">
        <v>43831</v>
      </c>
      <c r="D173" t="s">
        <v>47</v>
      </c>
      <c r="E173" t="s">
        <v>48</v>
      </c>
      <c r="F173">
        <v>5182.8</v>
      </c>
      <c r="G173">
        <v>5816</v>
      </c>
      <c r="H173">
        <v>479</v>
      </c>
      <c r="I173">
        <v>1263.27054</v>
      </c>
      <c r="J173">
        <v>1</v>
      </c>
      <c r="K173">
        <v>89.88</v>
      </c>
    </row>
    <row r="174" spans="1:11" x14ac:dyDescent="0.45">
      <c r="A174" t="s">
        <v>392</v>
      </c>
      <c r="B174" t="s">
        <v>393</v>
      </c>
      <c r="C174" s="12">
        <v>43831</v>
      </c>
      <c r="D174" t="s">
        <v>69</v>
      </c>
      <c r="E174" t="s">
        <v>70</v>
      </c>
      <c r="F174">
        <v>3356.73</v>
      </c>
      <c r="G174">
        <v>3019</v>
      </c>
      <c r="H174">
        <v>332</v>
      </c>
      <c r="I174">
        <v>1851.06313</v>
      </c>
      <c r="J174">
        <v>4</v>
      </c>
      <c r="K174">
        <v>89.88</v>
      </c>
    </row>
    <row r="175" spans="1:11" x14ac:dyDescent="0.45">
      <c r="A175" t="s">
        <v>394</v>
      </c>
      <c r="B175" t="s">
        <v>395</v>
      </c>
      <c r="C175" s="12">
        <v>43831</v>
      </c>
      <c r="D175" t="s">
        <v>33</v>
      </c>
      <c r="E175" t="s">
        <v>34</v>
      </c>
      <c r="F175">
        <v>4827.1000000000004</v>
      </c>
      <c r="G175">
        <v>4095</v>
      </c>
      <c r="H175">
        <v>328</v>
      </c>
      <c r="I175">
        <v>3294.5062400000002</v>
      </c>
      <c r="J175">
        <v>4</v>
      </c>
      <c r="K175">
        <v>89.88</v>
      </c>
    </row>
    <row r="176" spans="1:11" x14ac:dyDescent="0.45">
      <c r="A176" t="s">
        <v>396</v>
      </c>
      <c r="B176" t="s">
        <v>397</v>
      </c>
      <c r="C176" s="12">
        <v>43831</v>
      </c>
      <c r="D176" t="s">
        <v>69</v>
      </c>
      <c r="E176" t="s">
        <v>70</v>
      </c>
      <c r="F176">
        <v>2928.89</v>
      </c>
      <c r="G176">
        <v>3255</v>
      </c>
      <c r="H176">
        <v>466</v>
      </c>
      <c r="I176">
        <v>1589.09629</v>
      </c>
      <c r="J176">
        <v>0</v>
      </c>
      <c r="K176">
        <v>89.88</v>
      </c>
    </row>
    <row r="177" spans="1:11" x14ac:dyDescent="0.45">
      <c r="A177" t="s">
        <v>398</v>
      </c>
      <c r="B177" t="s">
        <v>399</v>
      </c>
      <c r="C177" s="12">
        <v>43831</v>
      </c>
      <c r="D177" t="s">
        <v>47</v>
      </c>
      <c r="E177" t="s">
        <v>48</v>
      </c>
      <c r="F177">
        <v>5646.35</v>
      </c>
      <c r="G177">
        <v>5656</v>
      </c>
      <c r="H177">
        <v>208</v>
      </c>
      <c r="I177">
        <v>1470.6113499999999</v>
      </c>
      <c r="J177">
        <v>5</v>
      </c>
      <c r="K177">
        <v>89.88</v>
      </c>
    </row>
    <row r="178" spans="1:11" x14ac:dyDescent="0.45">
      <c r="A178" t="s">
        <v>400</v>
      </c>
      <c r="B178" t="s">
        <v>401</v>
      </c>
      <c r="C178" s="12">
        <v>43831</v>
      </c>
      <c r="D178" t="s">
        <v>47</v>
      </c>
      <c r="E178" t="s">
        <v>48</v>
      </c>
      <c r="F178">
        <v>2447.2399999999998</v>
      </c>
      <c r="G178">
        <v>2471</v>
      </c>
      <c r="H178">
        <v>520</v>
      </c>
      <c r="I178">
        <v>1243.43255</v>
      </c>
      <c r="J178">
        <v>0</v>
      </c>
      <c r="K178">
        <v>89.88</v>
      </c>
    </row>
    <row r="179" spans="1:11" x14ac:dyDescent="0.45">
      <c r="A179" t="s">
        <v>402</v>
      </c>
      <c r="B179" t="s">
        <v>403</v>
      </c>
      <c r="C179" s="12">
        <v>43831</v>
      </c>
      <c r="D179" t="s">
        <v>47</v>
      </c>
      <c r="E179" t="s">
        <v>48</v>
      </c>
      <c r="F179">
        <v>3335.89</v>
      </c>
      <c r="G179">
        <v>3797</v>
      </c>
      <c r="H179">
        <v>247</v>
      </c>
      <c r="I179">
        <v>1547.57366</v>
      </c>
      <c r="J179">
        <v>0</v>
      </c>
      <c r="K179">
        <v>89.88</v>
      </c>
    </row>
    <row r="180" spans="1:11" x14ac:dyDescent="0.45">
      <c r="A180" t="s">
        <v>404</v>
      </c>
      <c r="B180" t="s">
        <v>405</v>
      </c>
      <c r="C180" s="12">
        <v>43831</v>
      </c>
      <c r="D180" t="s">
        <v>47</v>
      </c>
      <c r="E180" t="s">
        <v>48</v>
      </c>
      <c r="F180">
        <v>4199.3599999999997</v>
      </c>
      <c r="G180">
        <v>4355</v>
      </c>
      <c r="H180">
        <v>370</v>
      </c>
      <c r="I180">
        <v>1331.5118</v>
      </c>
      <c r="J180">
        <v>4</v>
      </c>
      <c r="K180">
        <v>89.88</v>
      </c>
    </row>
    <row r="181" spans="1:11" x14ac:dyDescent="0.45">
      <c r="A181" t="s">
        <v>406</v>
      </c>
      <c r="B181" t="s">
        <v>407</v>
      </c>
      <c r="C181" s="12">
        <v>43831</v>
      </c>
      <c r="D181" t="s">
        <v>47</v>
      </c>
      <c r="E181" t="s">
        <v>48</v>
      </c>
      <c r="F181">
        <v>2321.25</v>
      </c>
      <c r="G181">
        <v>2558</v>
      </c>
      <c r="H181">
        <v>76</v>
      </c>
      <c r="I181">
        <v>2979.8323799999998</v>
      </c>
      <c r="J181">
        <v>0</v>
      </c>
      <c r="K181">
        <v>89.88</v>
      </c>
    </row>
    <row r="182" spans="1:11" x14ac:dyDescent="0.45">
      <c r="A182" t="s">
        <v>408</v>
      </c>
      <c r="B182" t="s">
        <v>409</v>
      </c>
      <c r="C182" s="12">
        <v>43831</v>
      </c>
      <c r="D182" t="s">
        <v>47</v>
      </c>
      <c r="E182" t="s">
        <v>48</v>
      </c>
      <c r="F182">
        <v>3477.23</v>
      </c>
      <c r="G182">
        <v>3638</v>
      </c>
      <c r="H182">
        <v>104</v>
      </c>
      <c r="I182">
        <v>1430.2293199999999</v>
      </c>
      <c r="J182">
        <v>0</v>
      </c>
      <c r="K182">
        <v>89.88</v>
      </c>
    </row>
    <row r="183" spans="1:11" x14ac:dyDescent="0.45">
      <c r="A183" t="s">
        <v>410</v>
      </c>
      <c r="B183" t="s">
        <v>411</v>
      </c>
      <c r="C183" s="12">
        <v>43831</v>
      </c>
      <c r="D183" t="s">
        <v>37</v>
      </c>
      <c r="E183" t="s">
        <v>38</v>
      </c>
      <c r="F183">
        <v>3658.64</v>
      </c>
      <c r="G183">
        <v>3965</v>
      </c>
      <c r="H183">
        <v>416</v>
      </c>
      <c r="I183">
        <v>1124.53304</v>
      </c>
      <c r="J183">
        <v>1</v>
      </c>
      <c r="K183">
        <v>89.88</v>
      </c>
    </row>
    <row r="184" spans="1:11" x14ac:dyDescent="0.45">
      <c r="A184" t="s">
        <v>412</v>
      </c>
      <c r="B184" t="s">
        <v>413</v>
      </c>
      <c r="C184" s="12">
        <v>43831</v>
      </c>
      <c r="D184" t="s">
        <v>33</v>
      </c>
      <c r="E184" t="s">
        <v>34</v>
      </c>
      <c r="F184">
        <v>9657.76</v>
      </c>
      <c r="G184">
        <v>9032</v>
      </c>
      <c r="H184">
        <v>863</v>
      </c>
      <c r="I184">
        <v>3194.1444499999998</v>
      </c>
      <c r="J184">
        <v>8</v>
      </c>
      <c r="K184">
        <v>89.88</v>
      </c>
    </row>
    <row r="185" spans="1:11" x14ac:dyDescent="0.45">
      <c r="A185" t="s">
        <v>414</v>
      </c>
      <c r="B185" t="s">
        <v>415</v>
      </c>
      <c r="C185" s="12">
        <v>43831</v>
      </c>
      <c r="D185" t="s">
        <v>109</v>
      </c>
      <c r="E185" t="s">
        <v>110</v>
      </c>
      <c r="F185">
        <v>9750.18</v>
      </c>
      <c r="G185">
        <v>12090</v>
      </c>
      <c r="H185">
        <v>1035</v>
      </c>
      <c r="I185">
        <v>1490.5159900000001</v>
      </c>
      <c r="J185">
        <v>0</v>
      </c>
      <c r="K185">
        <v>89.88</v>
      </c>
    </row>
    <row r="186" spans="1:11" x14ac:dyDescent="0.45">
      <c r="A186" t="s">
        <v>416</v>
      </c>
      <c r="B186" t="s">
        <v>417</v>
      </c>
      <c r="C186" s="12">
        <v>43831</v>
      </c>
      <c r="D186" t="s">
        <v>43</v>
      </c>
      <c r="E186" t="s">
        <v>44</v>
      </c>
      <c r="F186">
        <v>5014.58</v>
      </c>
      <c r="G186">
        <v>4652</v>
      </c>
      <c r="H186">
        <v>324</v>
      </c>
      <c r="I186">
        <v>2944.3736100000001</v>
      </c>
      <c r="J186">
        <v>0</v>
      </c>
      <c r="K186">
        <v>89.88</v>
      </c>
    </row>
    <row r="187" spans="1:11" x14ac:dyDescent="0.45">
      <c r="A187" t="s">
        <v>418</v>
      </c>
      <c r="B187" t="s">
        <v>419</v>
      </c>
      <c r="C187" s="12">
        <v>43831</v>
      </c>
      <c r="D187" t="s">
        <v>43</v>
      </c>
      <c r="E187" t="s">
        <v>44</v>
      </c>
      <c r="F187">
        <v>3801.39</v>
      </c>
      <c r="G187">
        <v>3740</v>
      </c>
      <c r="H187">
        <v>871</v>
      </c>
      <c r="I187">
        <v>2998.2008999999998</v>
      </c>
      <c r="J187">
        <v>66</v>
      </c>
      <c r="K187">
        <v>89.88</v>
      </c>
    </row>
    <row r="188" spans="1:11" x14ac:dyDescent="0.45">
      <c r="A188" t="s">
        <v>420</v>
      </c>
      <c r="B188" t="s">
        <v>421</v>
      </c>
      <c r="C188" s="12">
        <v>43831</v>
      </c>
      <c r="D188" t="s">
        <v>47</v>
      </c>
      <c r="E188" t="s">
        <v>48</v>
      </c>
      <c r="F188">
        <v>14565.97</v>
      </c>
      <c r="G188">
        <v>11982</v>
      </c>
      <c r="H188">
        <v>8366</v>
      </c>
      <c r="I188">
        <v>1954.0435600000001</v>
      </c>
      <c r="J188">
        <v>5</v>
      </c>
      <c r="K188">
        <v>89.88</v>
      </c>
    </row>
    <row r="189" spans="1:11" x14ac:dyDescent="0.45">
      <c r="A189" t="s">
        <v>422</v>
      </c>
      <c r="B189" t="s">
        <v>423</v>
      </c>
      <c r="C189" s="12">
        <v>43831</v>
      </c>
      <c r="D189" t="s">
        <v>47</v>
      </c>
      <c r="E189" t="s">
        <v>48</v>
      </c>
      <c r="F189">
        <v>2792.91</v>
      </c>
      <c r="G189">
        <v>3292</v>
      </c>
      <c r="H189">
        <v>280</v>
      </c>
      <c r="I189">
        <v>1219.44127</v>
      </c>
      <c r="J189">
        <v>0</v>
      </c>
      <c r="K189">
        <v>89.88</v>
      </c>
    </row>
    <row r="190" spans="1:11" x14ac:dyDescent="0.45">
      <c r="A190" t="s">
        <v>424</v>
      </c>
      <c r="B190" t="s">
        <v>425</v>
      </c>
      <c r="C190" s="12">
        <v>43831</v>
      </c>
      <c r="D190" t="s">
        <v>47</v>
      </c>
      <c r="E190" t="s">
        <v>48</v>
      </c>
      <c r="F190">
        <v>4424.57</v>
      </c>
      <c r="G190">
        <v>4246</v>
      </c>
      <c r="H190">
        <v>689</v>
      </c>
      <c r="I190">
        <v>2120.4829399999999</v>
      </c>
      <c r="J190">
        <v>0</v>
      </c>
      <c r="K190">
        <v>89.88</v>
      </c>
    </row>
    <row r="191" spans="1:11" x14ac:dyDescent="0.45">
      <c r="A191" t="s">
        <v>426</v>
      </c>
      <c r="B191" t="s">
        <v>427</v>
      </c>
      <c r="C191" s="12">
        <v>43831</v>
      </c>
      <c r="D191" t="s">
        <v>47</v>
      </c>
      <c r="E191" t="s">
        <v>48</v>
      </c>
      <c r="F191">
        <v>5012.08</v>
      </c>
      <c r="G191">
        <v>5798</v>
      </c>
      <c r="H191">
        <v>287</v>
      </c>
      <c r="I191">
        <v>927.07245999999998</v>
      </c>
      <c r="J191">
        <v>1</v>
      </c>
      <c r="K191">
        <v>89.88</v>
      </c>
    </row>
    <row r="192" spans="1:11" x14ac:dyDescent="0.45">
      <c r="A192" t="s">
        <v>428</v>
      </c>
      <c r="B192" t="s">
        <v>429</v>
      </c>
      <c r="C192" s="12">
        <v>43831</v>
      </c>
      <c r="D192" t="s">
        <v>43</v>
      </c>
      <c r="E192" t="s">
        <v>44</v>
      </c>
      <c r="F192">
        <v>3411.79</v>
      </c>
      <c r="G192">
        <v>3579</v>
      </c>
      <c r="H192">
        <v>280</v>
      </c>
      <c r="I192">
        <v>1514.56998</v>
      </c>
      <c r="J192">
        <v>0</v>
      </c>
      <c r="K192">
        <v>89.88</v>
      </c>
    </row>
    <row r="193" spans="1:11" x14ac:dyDescent="0.45">
      <c r="A193" t="s">
        <v>430</v>
      </c>
      <c r="B193" t="s">
        <v>431</v>
      </c>
      <c r="C193" s="12">
        <v>43831</v>
      </c>
      <c r="D193" t="s">
        <v>69</v>
      </c>
      <c r="E193" t="s">
        <v>70</v>
      </c>
      <c r="F193">
        <v>4667.75</v>
      </c>
      <c r="G193">
        <v>4926</v>
      </c>
      <c r="H193">
        <v>1316</v>
      </c>
      <c r="I193">
        <v>2975.2559000000001</v>
      </c>
      <c r="J193">
        <v>2</v>
      </c>
      <c r="K193">
        <v>89.88</v>
      </c>
    </row>
    <row r="194" spans="1:11" x14ac:dyDescent="0.45">
      <c r="A194" t="s">
        <v>432</v>
      </c>
      <c r="B194" t="s">
        <v>433</v>
      </c>
      <c r="C194" s="12">
        <v>43831</v>
      </c>
      <c r="D194" t="s">
        <v>33</v>
      </c>
      <c r="E194" t="s">
        <v>34</v>
      </c>
      <c r="F194">
        <v>2926.77</v>
      </c>
      <c r="G194">
        <v>3021</v>
      </c>
      <c r="H194">
        <v>205</v>
      </c>
      <c r="I194">
        <v>1586.52286</v>
      </c>
      <c r="J194">
        <v>18</v>
      </c>
      <c r="K194">
        <v>89.88</v>
      </c>
    </row>
    <row r="195" spans="1:11" x14ac:dyDescent="0.45">
      <c r="A195" t="s">
        <v>434</v>
      </c>
      <c r="B195" t="s">
        <v>435</v>
      </c>
      <c r="C195" s="12">
        <v>43831</v>
      </c>
      <c r="D195" t="s">
        <v>47</v>
      </c>
      <c r="E195" t="s">
        <v>48</v>
      </c>
      <c r="F195">
        <v>1995.23</v>
      </c>
      <c r="G195">
        <v>2080</v>
      </c>
      <c r="H195">
        <v>338</v>
      </c>
      <c r="I195">
        <v>981.68098999999995</v>
      </c>
      <c r="J195">
        <v>50</v>
      </c>
      <c r="K195">
        <v>89.88</v>
      </c>
    </row>
    <row r="196" spans="1:11" x14ac:dyDescent="0.45">
      <c r="A196" t="s">
        <v>436</v>
      </c>
      <c r="B196" t="s">
        <v>437</v>
      </c>
      <c r="C196" s="12">
        <v>43831</v>
      </c>
      <c r="D196" t="s">
        <v>47</v>
      </c>
      <c r="E196" t="s">
        <v>48</v>
      </c>
      <c r="F196">
        <v>2333.35</v>
      </c>
      <c r="G196">
        <v>2465</v>
      </c>
      <c r="H196">
        <v>186</v>
      </c>
      <c r="I196">
        <v>1194.2833700000001</v>
      </c>
      <c r="J196">
        <v>0</v>
      </c>
      <c r="K196">
        <v>89.88</v>
      </c>
    </row>
    <row r="197" spans="1:11" x14ac:dyDescent="0.45">
      <c r="A197" t="s">
        <v>438</v>
      </c>
      <c r="B197" t="s">
        <v>439</v>
      </c>
      <c r="C197" s="12">
        <v>43831</v>
      </c>
      <c r="D197" t="s">
        <v>43</v>
      </c>
      <c r="E197" t="s">
        <v>44</v>
      </c>
      <c r="F197">
        <v>6157.12</v>
      </c>
      <c r="G197">
        <v>6946</v>
      </c>
      <c r="H197">
        <v>636</v>
      </c>
      <c r="I197">
        <v>1413.29892</v>
      </c>
      <c r="J197">
        <v>188</v>
      </c>
      <c r="K197">
        <v>89.88</v>
      </c>
    </row>
    <row r="198" spans="1:11" x14ac:dyDescent="0.45">
      <c r="A198" t="s">
        <v>440</v>
      </c>
      <c r="B198" t="s">
        <v>441</v>
      </c>
      <c r="C198" s="12">
        <v>43831</v>
      </c>
      <c r="D198" t="s">
        <v>47</v>
      </c>
      <c r="E198" t="s">
        <v>48</v>
      </c>
      <c r="F198">
        <v>2825.36</v>
      </c>
      <c r="G198">
        <v>2981</v>
      </c>
      <c r="H198">
        <v>271</v>
      </c>
      <c r="I198">
        <v>1407.78475</v>
      </c>
      <c r="J198">
        <v>7</v>
      </c>
      <c r="K198">
        <v>89.88</v>
      </c>
    </row>
    <row r="199" spans="1:11" x14ac:dyDescent="0.45">
      <c r="A199" t="s">
        <v>442</v>
      </c>
      <c r="B199" t="s">
        <v>443</v>
      </c>
      <c r="C199" s="12">
        <v>43831</v>
      </c>
      <c r="D199" t="s">
        <v>37</v>
      </c>
      <c r="E199" t="s">
        <v>38</v>
      </c>
      <c r="F199">
        <v>11160.04</v>
      </c>
      <c r="G199">
        <v>12322</v>
      </c>
      <c r="H199">
        <v>1538</v>
      </c>
      <c r="I199">
        <v>1186.4139299999999</v>
      </c>
      <c r="J199">
        <v>20</v>
      </c>
      <c r="K199">
        <v>89.88</v>
      </c>
    </row>
    <row r="200" spans="1:11" x14ac:dyDescent="0.45">
      <c r="A200" t="s">
        <v>444</v>
      </c>
      <c r="B200" t="s">
        <v>445</v>
      </c>
      <c r="C200" s="12">
        <v>43831</v>
      </c>
      <c r="D200" t="s">
        <v>79</v>
      </c>
      <c r="E200" t="s">
        <v>80</v>
      </c>
      <c r="F200">
        <v>5838.37</v>
      </c>
      <c r="G200">
        <v>6084</v>
      </c>
      <c r="H200">
        <v>404</v>
      </c>
      <c r="I200">
        <v>4523.7308400000002</v>
      </c>
      <c r="J200">
        <v>3</v>
      </c>
      <c r="K200">
        <v>89.88</v>
      </c>
    </row>
    <row r="201" spans="1:11" x14ac:dyDescent="0.45">
      <c r="A201" t="s">
        <v>446</v>
      </c>
      <c r="B201" t="s">
        <v>447</v>
      </c>
      <c r="C201" s="12">
        <v>43831</v>
      </c>
      <c r="D201" t="s">
        <v>69</v>
      </c>
      <c r="E201" t="s">
        <v>70</v>
      </c>
      <c r="F201">
        <v>4944.4399999999996</v>
      </c>
      <c r="G201">
        <v>4745</v>
      </c>
      <c r="H201">
        <v>373</v>
      </c>
      <c r="I201">
        <v>2779.8986599999998</v>
      </c>
      <c r="J201">
        <v>0</v>
      </c>
      <c r="K201">
        <v>89.88</v>
      </c>
    </row>
    <row r="202" spans="1:11" x14ac:dyDescent="0.45">
      <c r="A202" t="s">
        <v>448</v>
      </c>
      <c r="B202" t="s">
        <v>449</v>
      </c>
      <c r="C202" s="12">
        <v>43831</v>
      </c>
      <c r="D202" t="s">
        <v>61</v>
      </c>
      <c r="E202" t="s">
        <v>62</v>
      </c>
      <c r="F202">
        <v>7482.76</v>
      </c>
      <c r="G202">
        <v>7327</v>
      </c>
      <c r="H202">
        <v>674</v>
      </c>
      <c r="I202">
        <v>1115.6735200000001</v>
      </c>
      <c r="J202">
        <v>20</v>
      </c>
      <c r="K202">
        <v>89.88</v>
      </c>
    </row>
    <row r="203" spans="1:11" x14ac:dyDescent="0.45">
      <c r="A203" t="s">
        <v>450</v>
      </c>
      <c r="B203" t="s">
        <v>451</v>
      </c>
      <c r="C203" s="12">
        <v>43831</v>
      </c>
      <c r="D203" t="s">
        <v>69</v>
      </c>
      <c r="E203" t="s">
        <v>70</v>
      </c>
      <c r="F203">
        <v>11538.53</v>
      </c>
      <c r="G203">
        <v>9914</v>
      </c>
      <c r="H203">
        <v>858</v>
      </c>
      <c r="I203">
        <v>3709.6092199999998</v>
      </c>
      <c r="J203">
        <v>30</v>
      </c>
      <c r="K203">
        <v>89.88</v>
      </c>
    </row>
    <row r="204" spans="1:11" x14ac:dyDescent="0.45">
      <c r="A204" t="s">
        <v>452</v>
      </c>
      <c r="B204" t="s">
        <v>453</v>
      </c>
      <c r="C204" s="12">
        <v>43831</v>
      </c>
      <c r="D204" t="s">
        <v>79</v>
      </c>
      <c r="E204" t="s">
        <v>80</v>
      </c>
      <c r="F204">
        <v>5136.1400000000003</v>
      </c>
      <c r="G204">
        <v>6160</v>
      </c>
      <c r="H204">
        <v>927</v>
      </c>
      <c r="I204">
        <v>2155.2845900000002</v>
      </c>
      <c r="J204">
        <v>7</v>
      </c>
      <c r="K204">
        <v>89.88</v>
      </c>
    </row>
    <row r="205" spans="1:11" x14ac:dyDescent="0.45">
      <c r="A205" t="s">
        <v>454</v>
      </c>
      <c r="B205" t="s">
        <v>455</v>
      </c>
      <c r="C205" s="12">
        <v>43831</v>
      </c>
      <c r="D205" t="s">
        <v>37</v>
      </c>
      <c r="E205" t="s">
        <v>38</v>
      </c>
      <c r="F205">
        <v>8573.41</v>
      </c>
      <c r="G205">
        <v>9071</v>
      </c>
      <c r="H205">
        <v>675</v>
      </c>
      <c r="I205">
        <v>1465.20487</v>
      </c>
      <c r="J205">
        <v>47</v>
      </c>
      <c r="K205">
        <v>89.88</v>
      </c>
    </row>
    <row r="206" spans="1:11" x14ac:dyDescent="0.45">
      <c r="A206" t="s">
        <v>456</v>
      </c>
      <c r="B206" t="s">
        <v>457</v>
      </c>
      <c r="C206" s="12">
        <v>43831</v>
      </c>
      <c r="D206" t="s">
        <v>37</v>
      </c>
      <c r="E206" t="s">
        <v>38</v>
      </c>
      <c r="F206">
        <v>14726.86</v>
      </c>
      <c r="G206">
        <v>13944</v>
      </c>
      <c r="H206">
        <v>1277</v>
      </c>
      <c r="I206">
        <v>6476.9690399999999</v>
      </c>
      <c r="J206">
        <v>0</v>
      </c>
      <c r="K206">
        <v>89.88</v>
      </c>
    </row>
    <row r="207" spans="1:11" x14ac:dyDescent="0.45">
      <c r="A207" t="s">
        <v>458</v>
      </c>
      <c r="B207" t="s">
        <v>459</v>
      </c>
      <c r="C207" s="12">
        <v>43831</v>
      </c>
      <c r="D207" t="s">
        <v>47</v>
      </c>
      <c r="E207" t="s">
        <v>48</v>
      </c>
      <c r="F207">
        <v>5379.98</v>
      </c>
      <c r="G207">
        <v>5425</v>
      </c>
      <c r="H207">
        <v>642</v>
      </c>
      <c r="I207">
        <v>1772.23849</v>
      </c>
      <c r="J207">
        <v>0</v>
      </c>
      <c r="K207">
        <v>89.88</v>
      </c>
    </row>
    <row r="208" spans="1:11" x14ac:dyDescent="0.45">
      <c r="A208" t="s">
        <v>460</v>
      </c>
      <c r="B208" t="s">
        <v>461</v>
      </c>
      <c r="C208" s="12">
        <v>43831</v>
      </c>
      <c r="D208" t="s">
        <v>43</v>
      </c>
      <c r="E208" t="s">
        <v>44</v>
      </c>
      <c r="F208">
        <v>5432.14</v>
      </c>
      <c r="G208">
        <v>6364</v>
      </c>
      <c r="H208">
        <v>896</v>
      </c>
      <c r="I208">
        <v>1960.0577900000001</v>
      </c>
      <c r="J208">
        <v>21</v>
      </c>
      <c r="K208">
        <v>89.88</v>
      </c>
    </row>
    <row r="209" spans="1:11" x14ac:dyDescent="0.45">
      <c r="A209" t="s">
        <v>462</v>
      </c>
      <c r="B209" t="s">
        <v>463</v>
      </c>
      <c r="C209" s="12">
        <v>43831</v>
      </c>
      <c r="D209" t="s">
        <v>47</v>
      </c>
      <c r="E209" t="s">
        <v>48</v>
      </c>
      <c r="F209">
        <v>24515.59</v>
      </c>
      <c r="G209">
        <v>27130</v>
      </c>
      <c r="H209">
        <v>4009</v>
      </c>
      <c r="I209">
        <v>2856.9505199999999</v>
      </c>
      <c r="J209">
        <v>4</v>
      </c>
      <c r="K209">
        <v>89.88</v>
      </c>
    </row>
    <row r="210" spans="1:11" x14ac:dyDescent="0.45">
      <c r="A210" t="s">
        <v>464</v>
      </c>
      <c r="B210" t="s">
        <v>465</v>
      </c>
      <c r="C210" s="12">
        <v>43831</v>
      </c>
      <c r="D210" t="s">
        <v>69</v>
      </c>
      <c r="E210" t="s">
        <v>70</v>
      </c>
      <c r="F210">
        <v>8237.69</v>
      </c>
      <c r="G210">
        <v>8261</v>
      </c>
      <c r="H210">
        <v>884</v>
      </c>
      <c r="I210">
        <v>3075.2097800000001</v>
      </c>
      <c r="J210">
        <v>1</v>
      </c>
      <c r="K210">
        <v>89.88</v>
      </c>
    </row>
  </sheetData>
  <sheetProtection password="8345" sheet="1" objects="1" scenarios="1"/>
  <autoFilter ref="A1:K210">
    <sortState ref="A2:K210">
      <sortCondition ref="A1:A21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:F3"/>
    </sheetView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DBA744DCFAE4AAF0CAB891EEA3DF8" ma:contentTypeVersion="13" ma:contentTypeDescription="Create a new document." ma:contentTypeScope="" ma:versionID="7affcb368187f87ec1287634f5c873b1">
  <xsd:schema xmlns:xsd="http://www.w3.org/2001/XMLSchema" xmlns:xs="http://www.w3.org/2001/XMLSchema" xmlns:p="http://schemas.microsoft.com/office/2006/metadata/properties" xmlns:ns2="07274d46-fa5f-4f52-9124-efa73cb48559" xmlns:ns3="394027af-35d9-4c88-8584-9b352b36e25d" targetNamespace="http://schemas.microsoft.com/office/2006/metadata/properties" ma:root="true" ma:fieldsID="7bb2ca689bf43dc898d070ccafed4e55" ns2:_="" ns3:_="">
    <xsd:import namespace="07274d46-fa5f-4f52-9124-efa73cb48559"/>
    <xsd:import namespace="394027af-35d9-4c88-8584-9b352b36e2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74d46-fa5f-4f52-9124-efa73cb48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e" ma:index="14" nillable="true" ma:displayName="Date" ma:format="DateOnly" ma:internalName="Date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027af-35d9-4c88-8584-9b352b36e2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07274d46-fa5f-4f52-9124-efa73cb48559" xsi:nil="true"/>
  </documentManagement>
</p:properties>
</file>

<file path=customXml/itemProps1.xml><?xml version="1.0" encoding="utf-8"?>
<ds:datastoreItem xmlns:ds="http://schemas.openxmlformats.org/officeDocument/2006/customXml" ds:itemID="{9511B25F-6379-4B50-951F-CF9D781A5ABA}"/>
</file>

<file path=customXml/itemProps2.xml><?xml version="1.0" encoding="utf-8"?>
<ds:datastoreItem xmlns:ds="http://schemas.openxmlformats.org/officeDocument/2006/customXml" ds:itemID="{08376ACD-BE5A-44E0-8047-A8E95DB54BDF}"/>
</file>

<file path=customXml/itemProps3.xml><?xml version="1.0" encoding="utf-8"?>
<ds:datastoreItem xmlns:ds="http://schemas.openxmlformats.org/officeDocument/2006/customXml" ds:itemID="{E4082A45-DF54-4EBC-9A11-EFE13CF7FF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pcis-xjmfewamxr</vt:lpstr>
      <vt:lpstr>Sheet4</vt:lpstr>
    </vt:vector>
  </TitlesOfParts>
  <Company>Kent and Medway 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Powell</dc:creator>
  <cp:lastModifiedBy>Mark Luetchford</cp:lastModifiedBy>
  <dcterms:created xsi:type="dcterms:W3CDTF">2020-05-13T11:56:24Z</dcterms:created>
  <dcterms:modified xsi:type="dcterms:W3CDTF">2020-05-14T12:44:38Z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0x010100AB2DBA744DCFAE4AAF0CAB891EEA3DF8</vt:lpwstr>
  </property>
</Properties>
</file>